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服务组织" sheetId="1" r:id="rId1"/>
    <sheet name="被服务对象（主体）" sheetId="2" r:id="rId2"/>
    <sheet name="被服务对象（小农户）" sheetId="4" r:id="rId3"/>
  </sheets>
  <definedNames>
    <definedName name="_xlnm._FilterDatabase" localSheetId="0" hidden="1">服务组织!$A$1:$I$39</definedName>
    <definedName name="_xlnm._FilterDatabase" localSheetId="1" hidden="1">'被服务对象（主体）'!$A$1:$H$90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<sst xmlns="http://schemas.openxmlformats.org/spreadsheetml/2006/main" count="1868" uniqueCount="532">
  <si>
    <r>
      <t>祁门县</t>
    </r>
    <r>
      <rPr>
        <sz val="18"/>
        <color rgb="FF000000"/>
        <rFont val="Times New Roman"/>
        <charset val="134"/>
      </rPr>
      <t>2024</t>
    </r>
    <r>
      <rPr>
        <sz val="18"/>
        <color rgb="FF000000"/>
        <rFont val="方正小标宋简体"/>
        <charset val="134"/>
      </rPr>
      <t>年度农业生产社会化服务项目第二期验收拟补助名单（服务组织）</t>
    </r>
  </si>
  <si>
    <t>序号</t>
  </si>
  <si>
    <t>社会化服务组织</t>
  </si>
  <si>
    <r>
      <rPr>
        <sz val="11"/>
        <rFont val="黑体"/>
        <charset val="134"/>
      </rPr>
      <t>统一社会信用代码</t>
    </r>
  </si>
  <si>
    <t>补助金额（元）</t>
  </si>
  <si>
    <t>服务环节</t>
  </si>
  <si>
    <t>服务面积</t>
  </si>
  <si>
    <t>折算面积</t>
  </si>
  <si>
    <t>类别</t>
  </si>
  <si>
    <t>备注</t>
  </si>
  <si>
    <t>祁门县凤旭家庭农场</t>
  </si>
  <si>
    <t>92341024MA2T5BKA3J</t>
  </si>
  <si>
    <t>油菜机收还田</t>
  </si>
  <si>
    <t>油菜</t>
  </si>
  <si>
    <t>病虫害机防</t>
  </si>
  <si>
    <t>水稻</t>
  </si>
  <si>
    <t>机收还田</t>
  </si>
  <si>
    <t>深耕撒播</t>
  </si>
  <si>
    <t>深耕深翻</t>
  </si>
  <si>
    <t>茶园管理</t>
  </si>
  <si>
    <t>统防统治</t>
  </si>
  <si>
    <t>祁门县方凯家庭农场</t>
  </si>
  <si>
    <t>92341024MA2NFET13W</t>
  </si>
  <si>
    <t>旋耕整</t>
  </si>
  <si>
    <t>祁门县大憨家庭农场</t>
  </si>
  <si>
    <t>92341024MA2UF6LQ3F</t>
  </si>
  <si>
    <t>祁门县兴隆家庭农场</t>
  </si>
  <si>
    <t>92341024MA2R0LUR4A</t>
  </si>
  <si>
    <t>祁门县平革家庭农场</t>
  </si>
  <si>
    <t>92341024MA2R10AH3M</t>
  </si>
  <si>
    <t>机育插秧</t>
  </si>
  <si>
    <t>祁门县双芝家庭农场</t>
  </si>
  <si>
    <t>92341024MA8N29W1X2</t>
  </si>
  <si>
    <t>祁门县顺婷家庭农场</t>
  </si>
  <si>
    <t>92341024MA2NFC2K2J</t>
  </si>
  <si>
    <t>祁门县东庆家庭农场</t>
  </si>
  <si>
    <t>92341024MA2NH3UF67</t>
  </si>
  <si>
    <t>安徽省黄山市祁翔农业发展有限公司</t>
  </si>
  <si>
    <t>91341024MA2RC6L007</t>
  </si>
  <si>
    <t>祁门县阊发蔬菜瓜果专业合作社</t>
  </si>
  <si>
    <t>933410243487385241</t>
  </si>
  <si>
    <t>祁门县信缘家庭农场</t>
  </si>
  <si>
    <t>92341024MA2RCEKB66</t>
  </si>
  <si>
    <t>祁门县凫峰镇恒峰村股份经济合作联合社</t>
  </si>
  <si>
    <t>N2341024MF29631712</t>
  </si>
  <si>
    <t>祁门县历口镇湘东村股份经济合作联合社</t>
  </si>
  <si>
    <t>N2341024MF29859609</t>
  </si>
  <si>
    <t>机剪</t>
  </si>
  <si>
    <t>祁门县历口镇许村股份经济合作联合社</t>
  </si>
  <si>
    <t>N2341024MF3944589G</t>
  </si>
  <si>
    <t>合  计</t>
  </si>
  <si>
    <r>
      <t>祁门县</t>
    </r>
    <r>
      <rPr>
        <sz val="18"/>
        <color theme="1"/>
        <rFont val="Times New Roman"/>
        <charset val="134"/>
      </rPr>
      <t>2024</t>
    </r>
    <r>
      <rPr>
        <sz val="18"/>
        <color theme="1"/>
        <rFont val="方正小标宋简体"/>
        <charset val="134"/>
      </rPr>
      <t>年度农业生产社会化服务项目第二期验收拟补助名单(规模主体)</t>
    </r>
  </si>
  <si>
    <t>主体名称</t>
  </si>
  <si>
    <t>统一社会信用代码</t>
  </si>
  <si>
    <t>接受服务环节</t>
  </si>
  <si>
    <t>接受
服务面积</t>
  </si>
  <si>
    <t>提供服务主体、  统一社会信用代码</t>
  </si>
  <si>
    <t>祁门县夕阳红家庭农场</t>
  </si>
  <si>
    <t>92341024MA8PLQDM28</t>
  </si>
  <si>
    <r>
      <rPr>
        <sz val="10"/>
        <color theme="1"/>
        <rFont val="宋体"/>
        <charset val="134"/>
      </rPr>
      <t>油菜机收还田</t>
    </r>
  </si>
  <si>
    <r>
      <rPr>
        <sz val="10"/>
        <color theme="1"/>
        <rFont val="宋体"/>
        <charset val="134"/>
      </rPr>
      <t>旋耕整</t>
    </r>
  </si>
  <si>
    <r>
      <rPr>
        <sz val="10"/>
        <color theme="1"/>
        <rFont val="宋体"/>
        <charset val="134"/>
      </rPr>
      <t>机收还田</t>
    </r>
  </si>
  <si>
    <t>祁门县峰凤家庭农场</t>
  </si>
  <si>
    <t>92341024MA8QAYGG5X</t>
  </si>
  <si>
    <t>祁门县吴家家庭农场</t>
  </si>
  <si>
    <t>92341024MA8QGC8225</t>
  </si>
  <si>
    <t>祁门县燕华种植家庭农场</t>
  </si>
  <si>
    <t>92341024MA8QP2DMXN</t>
  </si>
  <si>
    <t>祁门县联枫村股份经济合作联合社</t>
  </si>
  <si>
    <t>N2341024MF3945645W</t>
  </si>
  <si>
    <t>祁门县西坞里家庭农场</t>
  </si>
  <si>
    <t>92341024MA800AONOU</t>
  </si>
  <si>
    <t>祁门县阿丰家庭农场</t>
  </si>
  <si>
    <t>92341024MA8PEQ8A48</t>
  </si>
  <si>
    <t>祁门县横联生态农业有限公司</t>
  </si>
  <si>
    <t>91341024MAD2DOUN21</t>
  </si>
  <si>
    <r>
      <rPr>
        <sz val="10"/>
        <color theme="1"/>
        <rFont val="宋体"/>
        <charset val="134"/>
      </rPr>
      <t>深耕撒播</t>
    </r>
  </si>
  <si>
    <t>祁门县宇雷家庭农场</t>
  </si>
  <si>
    <t>92341024MA2R9CE81H</t>
  </si>
  <si>
    <t>祁门县天泰农庄</t>
  </si>
  <si>
    <t>92341024MA2U5Y69X4</t>
  </si>
  <si>
    <t>祁门县广联金杰家庭农场</t>
  </si>
  <si>
    <t>92341024MA2PHQBE16</t>
  </si>
  <si>
    <t>祁门县李自利家庭农场</t>
  </si>
  <si>
    <t>92341024MA2P166F6C</t>
  </si>
  <si>
    <t>祁门县金荣家庭农场</t>
  </si>
  <si>
    <t>92341024MA2UEPL141</t>
  </si>
  <si>
    <t>祁门县安凌镇大胜家庭农场</t>
  </si>
  <si>
    <t>92341024MA2N3PY61K</t>
  </si>
  <si>
    <r>
      <rPr>
        <sz val="10"/>
        <color theme="1"/>
        <rFont val="宋体"/>
        <charset val="134"/>
      </rPr>
      <t>病虫害机防</t>
    </r>
  </si>
  <si>
    <t>祁门县传仁水稻种植合作社</t>
  </si>
  <si>
    <t>93341024MA2TFFUC9U</t>
  </si>
  <si>
    <t>祁门县安凌镇星星村股份经济合作联合社</t>
  </si>
  <si>
    <t>N2341024MF3476658Q</t>
  </si>
  <si>
    <t>祁门县安凌镇王蒲村股份经济合作联合社</t>
  </si>
  <si>
    <t>N2341024MF3476615B</t>
  </si>
  <si>
    <t>祁门县雅源生态家庭农场</t>
  </si>
  <si>
    <t>92341024MA2NX8L074</t>
  </si>
  <si>
    <t>祁门县芦里水稻专业合作社</t>
  </si>
  <si>
    <t>93341024MA2U2K4L0G</t>
  </si>
  <si>
    <t>祁门县快来家庭农场</t>
  </si>
  <si>
    <t>92341024MA8N29FC1W</t>
  </si>
  <si>
    <t>祁门县权英家庭农场</t>
  </si>
  <si>
    <t>92341024MA2NEJ1737</t>
  </si>
  <si>
    <t>芦里水稻专业合作社</t>
  </si>
  <si>
    <t>祁门县安凌镇星联村股份经济合作联合社</t>
  </si>
  <si>
    <t>N2341024MF347664XQ</t>
  </si>
  <si>
    <t>四季家庭农场</t>
  </si>
  <si>
    <t>92341024MA2UJM6T75</t>
  </si>
  <si>
    <t>祁门县天益家庭农场</t>
  </si>
  <si>
    <t>92341024MA2N33WA1U</t>
  </si>
  <si>
    <t>祁门县蒋氏家庭农场</t>
  </si>
  <si>
    <t>92341024MA8L8ADX4W</t>
  </si>
  <si>
    <t>祁门县博溪家庭农场</t>
  </si>
  <si>
    <t>92341024MA8PKNF79L</t>
  </si>
  <si>
    <t>祁门县柏溪乡西溶村股份经济合作联合社</t>
  </si>
  <si>
    <t xml:space="preserve">  N2341024MF2105425M </t>
  </si>
  <si>
    <t>祁门县善和里家庭农场</t>
  </si>
  <si>
    <t>92341024MA8NW5B27T</t>
  </si>
  <si>
    <t>祁门县乡见石坑家庭农场</t>
  </si>
  <si>
    <t>92341024MA8PMEBN07</t>
  </si>
  <si>
    <t>祁门县大中村股份经济合作联合社</t>
  </si>
  <si>
    <t>N2341024MF39456297</t>
  </si>
  <si>
    <t>祁门县渚口乡三联村股份经济合作联合社</t>
  </si>
  <si>
    <t>N2341024MF23607849</t>
  </si>
  <si>
    <t>祁门县农梦生态家庭农场</t>
  </si>
  <si>
    <t>92341024MA8NWKM95R</t>
  </si>
  <si>
    <t>祁门县艳芽家庭农场</t>
  </si>
  <si>
    <t>92341024MAD88EB18X</t>
  </si>
  <si>
    <t>祁门县宽心家庭农场</t>
  </si>
  <si>
    <t>92341024MA8PT96A7N</t>
  </si>
  <si>
    <t>安徽省祁门县祁红茶业有限公司</t>
  </si>
  <si>
    <t>913410245649792697</t>
  </si>
  <si>
    <r>
      <rPr>
        <sz val="10"/>
        <color theme="1"/>
        <rFont val="宋体"/>
        <charset val="134"/>
      </rPr>
      <t>深耕深翻</t>
    </r>
  </si>
  <si>
    <r>
      <rPr>
        <sz val="10"/>
        <color theme="1"/>
        <rFont val="宋体"/>
        <charset val="134"/>
      </rPr>
      <t>统防统治</t>
    </r>
  </si>
  <si>
    <t>祁门县德云茶叶专业合作社</t>
  </si>
  <si>
    <t xml:space="preserve"> 93341024MA2WC74J57</t>
  </si>
  <si>
    <t>祁门县祁兰香茶产业文旅园</t>
  </si>
  <si>
    <t>92341024MA2RRN1A34</t>
  </si>
  <si>
    <t>祁门县东塔岭家庭农场</t>
  </si>
  <si>
    <t>92341024MA2PTUGEXL</t>
  </si>
  <si>
    <t>祁门县祁云家庭农场</t>
  </si>
  <si>
    <t>92341024MA2RCDU31L</t>
  </si>
  <si>
    <t>祁门县凫峰镇凫源村股份经济合作联合社</t>
  </si>
  <si>
    <t>N2341024MF29629024</t>
  </si>
  <si>
    <t>祁门县凫峰镇李源村股份经济合作联合社</t>
  </si>
  <si>
    <t>N2341024MF29630406</t>
  </si>
  <si>
    <t>祁门县大源家庭农场</t>
  </si>
  <si>
    <t>92341024MA8MY1JHX6</t>
  </si>
  <si>
    <t>安徽省祁门红茶产业集团有限公司</t>
  </si>
  <si>
    <t>91341024MA8P4FUY6K</t>
  </si>
  <si>
    <t>祁门县2024年度农业生产社会化服务项目第二期验收拟补助名单（小农户）</t>
  </si>
  <si>
    <t>户主姓名</t>
  </si>
  <si>
    <r>
      <rPr>
        <sz val="11"/>
        <rFont val="黑体"/>
        <charset val="134"/>
      </rPr>
      <t>身份证号码</t>
    </r>
  </si>
  <si>
    <t>接受服务  
面积(亩)</t>
  </si>
  <si>
    <t>提供服务主体</t>
  </si>
  <si>
    <t>姚国兴</t>
  </si>
  <si>
    <t>342726********6811</t>
  </si>
  <si>
    <t>吴国强</t>
  </si>
  <si>
    <t>342726********7116</t>
  </si>
  <si>
    <t>裴永真</t>
  </si>
  <si>
    <t>342726********6810</t>
  </si>
  <si>
    <t>周建仓</t>
  </si>
  <si>
    <t>341024********7114</t>
  </si>
  <si>
    <t>周深权</t>
  </si>
  <si>
    <t>342726********7118</t>
  </si>
  <si>
    <t>王有干</t>
  </si>
  <si>
    <t>342726********7112</t>
  </si>
  <si>
    <t>王永政</t>
  </si>
  <si>
    <t>杨有志</t>
  </si>
  <si>
    <t>342726********7110</t>
  </si>
  <si>
    <t>程群芳</t>
  </si>
  <si>
    <t>342726********7420</t>
  </si>
  <si>
    <t>王建舟</t>
  </si>
  <si>
    <t>341024********7117</t>
  </si>
  <si>
    <t>姚宗福</t>
  </si>
  <si>
    <t>341024********9736</t>
  </si>
  <si>
    <t>江忠胜</t>
  </si>
  <si>
    <t>341024********7112</t>
  </si>
  <si>
    <t>戴阳明</t>
  </si>
  <si>
    <t>342726********7415</t>
  </si>
  <si>
    <t>戴阳苟</t>
  </si>
  <si>
    <t>342726********7419</t>
  </si>
  <si>
    <t>张旺生</t>
  </si>
  <si>
    <t>342726********7412</t>
  </si>
  <si>
    <t>陈根来</t>
  </si>
  <si>
    <t>342726********7416</t>
  </si>
  <si>
    <t>陈玉安</t>
  </si>
  <si>
    <t>342726********7414</t>
  </si>
  <si>
    <t>谢文友</t>
  </si>
  <si>
    <t>341024********7418</t>
  </si>
  <si>
    <t>谢启杰</t>
  </si>
  <si>
    <t>342726********7413</t>
  </si>
  <si>
    <t>朱金玉</t>
  </si>
  <si>
    <t>陈四云</t>
  </si>
  <si>
    <t>342726********7457</t>
  </si>
  <si>
    <t>江启云</t>
  </si>
  <si>
    <t>汪来旺</t>
  </si>
  <si>
    <t>342726********741X</t>
  </si>
  <si>
    <t>刘正江</t>
  </si>
  <si>
    <t>342726********7436</t>
  </si>
  <si>
    <t>杨永胜</t>
  </si>
  <si>
    <t>341024********7110</t>
  </si>
  <si>
    <t>谢金红</t>
  </si>
  <si>
    <t>谢和顺</t>
  </si>
  <si>
    <t>鲍正喜</t>
  </si>
  <si>
    <t>凌昌龙</t>
  </si>
  <si>
    <t>凌昌敏</t>
  </si>
  <si>
    <t>342726********7417</t>
  </si>
  <si>
    <t>储文哲</t>
  </si>
  <si>
    <t>341024********9713</t>
  </si>
  <si>
    <t>储淑祥</t>
  </si>
  <si>
    <t>342726********7410</t>
  </si>
  <si>
    <t>桂立新</t>
  </si>
  <si>
    <t>342726********7113</t>
  </si>
  <si>
    <t>徐国学</t>
  </si>
  <si>
    <t>方赛琴</t>
  </si>
  <si>
    <t>341024********7122</t>
  </si>
  <si>
    <t>许用武</t>
  </si>
  <si>
    <t>342726********7111</t>
  </si>
  <si>
    <t>汪龙胜</t>
  </si>
  <si>
    <t>341024********7113</t>
  </si>
  <si>
    <t>江子东</t>
  </si>
  <si>
    <t>汪兴杰</t>
  </si>
  <si>
    <t>342726********7117</t>
  </si>
  <si>
    <t>桂腊香</t>
  </si>
  <si>
    <t>341024********7142</t>
  </si>
  <si>
    <t>江洪三</t>
  </si>
  <si>
    <t>342726********7137</t>
  </si>
  <si>
    <t>朱邦道</t>
  </si>
  <si>
    <t>342726********7138</t>
  </si>
  <si>
    <t>田胜旺</t>
  </si>
  <si>
    <t>桂有升</t>
  </si>
  <si>
    <t>342726********711X</t>
  </si>
  <si>
    <t>江萍</t>
  </si>
  <si>
    <t>342726********2618</t>
  </si>
  <si>
    <t>李桂花</t>
  </si>
  <si>
    <t>342726********0045</t>
  </si>
  <si>
    <t>汪平安</t>
  </si>
  <si>
    <t>341024********0518</t>
  </si>
  <si>
    <t>汪国安</t>
  </si>
  <si>
    <t>341024********0519</t>
  </si>
  <si>
    <t>汪胜榆</t>
  </si>
  <si>
    <t>342726********0512</t>
  </si>
  <si>
    <t>汪胜钧</t>
  </si>
  <si>
    <t>342726********051X</t>
  </si>
  <si>
    <t>汪贵榆</t>
  </si>
  <si>
    <t>342726********0510</t>
  </si>
  <si>
    <t>汪季林</t>
  </si>
  <si>
    <t>汪季祥</t>
  </si>
  <si>
    <t>342726********0519</t>
  </si>
  <si>
    <t>汪仲榆</t>
  </si>
  <si>
    <t>342726********0513</t>
  </si>
  <si>
    <t>汪季新</t>
  </si>
  <si>
    <t>汪胜中</t>
  </si>
  <si>
    <t>汪金榆</t>
  </si>
  <si>
    <t>342726********0517</t>
  </si>
  <si>
    <t>廖初生</t>
  </si>
  <si>
    <t>廖黄荣</t>
  </si>
  <si>
    <t>342726********0526</t>
  </si>
  <si>
    <t>汪  几</t>
  </si>
  <si>
    <t>342726********0511</t>
  </si>
  <si>
    <t>汪冬海</t>
  </si>
  <si>
    <t xml:space="preserve">341024********801X </t>
  </si>
  <si>
    <t>汪尚民</t>
  </si>
  <si>
    <t>陈国娥</t>
  </si>
  <si>
    <t>342726********0543</t>
  </si>
  <si>
    <t>汪世丰</t>
  </si>
  <si>
    <t>夏存礼</t>
  </si>
  <si>
    <t>汪何芳</t>
  </si>
  <si>
    <t>342726********0052</t>
  </si>
  <si>
    <t>郑冬叶</t>
  </si>
  <si>
    <t>342726********0520</t>
  </si>
  <si>
    <t>汪晓环</t>
  </si>
  <si>
    <t xml:space="preserve">342726********051X </t>
  </si>
  <si>
    <t>卞建田</t>
  </si>
  <si>
    <t>341024********2919</t>
  </si>
  <si>
    <t>朱德利</t>
  </si>
  <si>
    <t>342726********2913</t>
  </si>
  <si>
    <t>倪静</t>
  </si>
  <si>
    <t>341024********8043</t>
  </si>
  <si>
    <t>王建龙</t>
  </si>
  <si>
    <t>341024********0819</t>
  </si>
  <si>
    <t>342726********2018</t>
  </si>
  <si>
    <t>胡翠蔚</t>
  </si>
  <si>
    <t>342726********321X</t>
  </si>
  <si>
    <t>吴万杰</t>
  </si>
  <si>
    <t>342726********6557</t>
  </si>
  <si>
    <t>吴四淼</t>
  </si>
  <si>
    <t>342726********6515</t>
  </si>
  <si>
    <t>方德金</t>
  </si>
  <si>
    <t>342726********6514</t>
  </si>
  <si>
    <t>陈国斌</t>
  </si>
  <si>
    <t>341024********6516</t>
  </si>
  <si>
    <t>吴顺青</t>
  </si>
  <si>
    <t>342726********6512</t>
  </si>
  <si>
    <t>吴昌林</t>
  </si>
  <si>
    <t>342726********6530</t>
  </si>
  <si>
    <t>李胜兵</t>
  </si>
  <si>
    <t>342726********6513</t>
  </si>
  <si>
    <t>曾国春</t>
  </si>
  <si>
    <t>341024********6518</t>
  </si>
  <si>
    <t>吴宏茂</t>
  </si>
  <si>
    <t>342726********6510</t>
  </si>
  <si>
    <t>吴时兵</t>
  </si>
  <si>
    <t>341024********6515</t>
  </si>
  <si>
    <t>方春华</t>
  </si>
  <si>
    <t>341027********6533</t>
  </si>
  <si>
    <t>吴青良</t>
  </si>
  <si>
    <t>吴共昌</t>
  </si>
  <si>
    <t>342726********6511</t>
  </si>
  <si>
    <t>方德才</t>
  </si>
  <si>
    <t>方细明</t>
  </si>
  <si>
    <t>342726********6518</t>
  </si>
  <si>
    <t>方国华</t>
  </si>
  <si>
    <t>341024********6514</t>
  </si>
  <si>
    <t>吴昌斌</t>
  </si>
  <si>
    <t>吴先来</t>
  </si>
  <si>
    <t>李龙兵</t>
  </si>
  <si>
    <t>吴新来</t>
  </si>
  <si>
    <t>吴东茂</t>
  </si>
  <si>
    <t>祝东方</t>
  </si>
  <si>
    <t>342726********6516</t>
  </si>
  <si>
    <t>吴志斌</t>
  </si>
  <si>
    <t>许继华</t>
  </si>
  <si>
    <t>341024********651X</t>
  </si>
  <si>
    <t>吴顺来</t>
  </si>
  <si>
    <t>吴焕斌</t>
  </si>
  <si>
    <t>342726********6519</t>
  </si>
  <si>
    <t>王胜龙</t>
  </si>
  <si>
    <t>341024********6532</t>
  </si>
  <si>
    <t>王  玲</t>
  </si>
  <si>
    <t>341024********6525</t>
  </si>
  <si>
    <t>王敏根</t>
  </si>
  <si>
    <t>341024********6512</t>
  </si>
  <si>
    <t>李惠珍</t>
  </si>
  <si>
    <t>341024********5921</t>
  </si>
  <si>
    <t>方丽萍</t>
  </si>
  <si>
    <t>341024********6543</t>
  </si>
  <si>
    <t>吴末爱</t>
  </si>
  <si>
    <t>342726********6528</t>
  </si>
  <si>
    <t>王红霞</t>
  </si>
  <si>
    <t>342726********6526</t>
  </si>
  <si>
    <t>王荣和</t>
  </si>
  <si>
    <t>341024********6511</t>
  </si>
  <si>
    <t>王敏辉</t>
  </si>
  <si>
    <t>王建武</t>
  </si>
  <si>
    <t>341024********9510</t>
  </si>
  <si>
    <t>方国纯</t>
  </si>
  <si>
    <t>丁伯丽</t>
  </si>
  <si>
    <t>342827********6948</t>
  </si>
  <si>
    <t>王建军</t>
  </si>
  <si>
    <t>胡虹</t>
  </si>
  <si>
    <t>341024********8920</t>
  </si>
  <si>
    <t>程海文</t>
  </si>
  <si>
    <t>341024********5317</t>
  </si>
  <si>
    <t>陈国庆</t>
  </si>
  <si>
    <t>341024********4716</t>
  </si>
  <si>
    <t>许信全</t>
  </si>
  <si>
    <t>342726********4714</t>
  </si>
  <si>
    <t>机剪、深耕深翻</t>
  </si>
  <si>
    <t>许宏开</t>
  </si>
  <si>
    <t>342726********4710</t>
  </si>
  <si>
    <t>许祖立</t>
  </si>
  <si>
    <t>342726********4715</t>
  </si>
  <si>
    <t>许寿开</t>
  </si>
  <si>
    <t>342726********4716</t>
  </si>
  <si>
    <t>许日光</t>
  </si>
  <si>
    <t>吴善和</t>
  </si>
  <si>
    <t>341024********4710</t>
  </si>
  <si>
    <t>吴天寿</t>
  </si>
  <si>
    <t>许国玲</t>
  </si>
  <si>
    <t>342726********4728</t>
  </si>
  <si>
    <r>
      <rPr>
        <sz val="10"/>
        <color theme="1"/>
        <rFont val="宋体"/>
        <charset val="134"/>
      </rPr>
      <t>李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宋体"/>
        <charset val="134"/>
      </rPr>
      <t>权</t>
    </r>
  </si>
  <si>
    <t>董国旺</t>
  </si>
  <si>
    <t>342726********5313</t>
  </si>
  <si>
    <t>许祖训</t>
  </si>
  <si>
    <t>342726********4711</t>
  </si>
  <si>
    <t>汪小平</t>
  </si>
  <si>
    <t>342726********4731</t>
  </si>
  <si>
    <t>汪小玲</t>
  </si>
  <si>
    <t>342726********471X</t>
  </si>
  <si>
    <t>许祖军</t>
  </si>
  <si>
    <t>许建深</t>
  </si>
  <si>
    <t>341024********4713</t>
  </si>
  <si>
    <t>许鑫云</t>
  </si>
  <si>
    <t>342726********4718</t>
  </si>
  <si>
    <t>黄春茶</t>
  </si>
  <si>
    <t>342726********4721</t>
  </si>
  <si>
    <t>方雪眉</t>
  </si>
  <si>
    <t>342726********4725</t>
  </si>
  <si>
    <t>冯根茂</t>
  </si>
  <si>
    <t>342726********4719</t>
  </si>
  <si>
    <t>郑仙霞</t>
  </si>
  <si>
    <t>341024********4729</t>
  </si>
  <si>
    <t>肖金枝</t>
  </si>
  <si>
    <t>汪桂芳</t>
  </si>
  <si>
    <t>汪小敏</t>
  </si>
  <si>
    <t>任爱眉</t>
  </si>
  <si>
    <t>342726********4722</t>
  </si>
  <si>
    <t>许亚仙</t>
  </si>
  <si>
    <t>342726********4726</t>
  </si>
  <si>
    <t>吴根安</t>
  </si>
  <si>
    <t>342726********4754</t>
  </si>
  <si>
    <t>许纯英</t>
  </si>
  <si>
    <t>342726********4729</t>
  </si>
  <si>
    <t>许日云</t>
  </si>
  <si>
    <t>董国栋</t>
  </si>
  <si>
    <t>许寿娣</t>
  </si>
  <si>
    <t>342726********4720</t>
  </si>
  <si>
    <t>吴利民</t>
  </si>
  <si>
    <t>江惠芳</t>
  </si>
  <si>
    <t>360222********1224</t>
  </si>
  <si>
    <t>王梦兰</t>
  </si>
  <si>
    <t>342726********4742</t>
  </si>
  <si>
    <t>许国安</t>
  </si>
  <si>
    <t>叶花珍</t>
  </si>
  <si>
    <t>许国奇</t>
  </si>
  <si>
    <t>342726********4732</t>
  </si>
  <si>
    <t>许红女</t>
  </si>
  <si>
    <t>许向辉</t>
  </si>
  <si>
    <t>李菊仙</t>
  </si>
  <si>
    <t>王桃红</t>
  </si>
  <si>
    <t>342726********5348</t>
  </si>
  <si>
    <t>许韶武</t>
  </si>
  <si>
    <t>341024********4714</t>
  </si>
  <si>
    <t>倪保霞</t>
  </si>
  <si>
    <t>许志仙</t>
  </si>
  <si>
    <t>341024********472X</t>
  </si>
  <si>
    <t>许奇志</t>
  </si>
  <si>
    <t>许平民</t>
  </si>
  <si>
    <t>342726********4738</t>
  </si>
  <si>
    <t>陈柳枝</t>
  </si>
  <si>
    <t>江合兰</t>
  </si>
  <si>
    <t>许乾云</t>
  </si>
  <si>
    <t>许三女</t>
  </si>
  <si>
    <t>342726********472X</t>
  </si>
  <si>
    <t>许冬兰</t>
  </si>
  <si>
    <t>342726********4748</t>
  </si>
  <si>
    <t>许时女</t>
  </si>
  <si>
    <t>许宽运</t>
  </si>
  <si>
    <t>吴四香</t>
  </si>
  <si>
    <t>342726********4724</t>
  </si>
  <si>
    <t>吴长兰</t>
  </si>
  <si>
    <t>许克纯</t>
  </si>
  <si>
    <t>许义红</t>
  </si>
  <si>
    <t>许坤云</t>
  </si>
  <si>
    <t>汪培娣</t>
  </si>
  <si>
    <t>341024********4727</t>
  </si>
  <si>
    <t>许国俊</t>
  </si>
  <si>
    <t>341024********4712</t>
  </si>
  <si>
    <t>许国英</t>
  </si>
  <si>
    <t>方时招</t>
  </si>
  <si>
    <t>342726********4741</t>
  </si>
  <si>
    <t>李荆树</t>
  </si>
  <si>
    <t>342726********4717</t>
  </si>
  <si>
    <t>许红霞</t>
  </si>
  <si>
    <t>342726********4744</t>
  </si>
  <si>
    <t>汪庆修</t>
  </si>
  <si>
    <t>341024********471X</t>
  </si>
  <si>
    <t>许焕新</t>
  </si>
  <si>
    <t>许国强</t>
  </si>
  <si>
    <t>许建平</t>
  </si>
  <si>
    <t>341024********4711</t>
  </si>
  <si>
    <t>叶纯松</t>
  </si>
  <si>
    <t>许秋荣</t>
  </si>
  <si>
    <t>许国荣</t>
  </si>
  <si>
    <t>许富田</t>
  </si>
  <si>
    <t>许镇平</t>
  </si>
  <si>
    <t>342726********4713</t>
  </si>
  <si>
    <t>凌葱花</t>
  </si>
  <si>
    <t>朱天宝</t>
  </si>
  <si>
    <t>341024********4718</t>
  </si>
  <si>
    <t>许宝红</t>
  </si>
  <si>
    <t>吴征梅</t>
  </si>
  <si>
    <t>朱德宝</t>
  </si>
  <si>
    <t>叶和茶</t>
  </si>
  <si>
    <t>许建祁</t>
  </si>
  <si>
    <t>陈月莲</t>
  </si>
  <si>
    <t>许海东</t>
  </si>
  <si>
    <t>许瑞荣</t>
  </si>
  <si>
    <t>谷桂萍</t>
  </si>
  <si>
    <t>342726********4746</t>
  </si>
  <si>
    <t>许成申</t>
  </si>
  <si>
    <t>许冬育</t>
  </si>
  <si>
    <t>汪群红</t>
  </si>
  <si>
    <t>341024********5321</t>
  </si>
  <si>
    <t>张鑫枝</t>
  </si>
  <si>
    <t>342726********4723</t>
  </si>
  <si>
    <t>许育成</t>
  </si>
  <si>
    <t>丁昌点</t>
  </si>
  <si>
    <t>342622********2038</t>
  </si>
  <si>
    <t>方五英</t>
  </si>
  <si>
    <t>王学进</t>
  </si>
  <si>
    <t>许福进</t>
  </si>
  <si>
    <t>许运忠</t>
  </si>
  <si>
    <t>许四红</t>
  </si>
  <si>
    <t>341024********4720</t>
  </si>
  <si>
    <t>许新全</t>
  </si>
  <si>
    <t>许金全</t>
  </si>
  <si>
    <t>许新民</t>
  </si>
  <si>
    <t>许纯育</t>
  </si>
  <si>
    <t>许新段</t>
  </si>
  <si>
    <t>许新达</t>
  </si>
  <si>
    <t>许国仙</t>
  </si>
  <si>
    <t>许建全</t>
  </si>
  <si>
    <t>342726********4730</t>
  </si>
  <si>
    <t>许顺林</t>
  </si>
  <si>
    <t>许连女</t>
  </si>
  <si>
    <t>许国平</t>
  </si>
  <si>
    <t>许纯辉</t>
  </si>
  <si>
    <t>许国富</t>
  </si>
  <si>
    <t>许纯求</t>
  </si>
  <si>
    <t>严乖女</t>
  </si>
  <si>
    <t>342726********4743</t>
  </si>
  <si>
    <t>许振峰</t>
  </si>
  <si>
    <t>张福英</t>
  </si>
  <si>
    <t>许拥军</t>
  </si>
  <si>
    <t>胡双旺</t>
  </si>
  <si>
    <t>许月仙</t>
  </si>
  <si>
    <t>张国久</t>
  </si>
  <si>
    <t>许武进</t>
  </si>
  <si>
    <t>341024********4717</t>
  </si>
  <si>
    <t>许顺贵</t>
  </si>
  <si>
    <t>许露茜</t>
  </si>
  <si>
    <t>341024********4726</t>
  </si>
  <si>
    <t>许智力</t>
  </si>
  <si>
    <t>许新力</t>
  </si>
  <si>
    <t>许国钦</t>
  </si>
  <si>
    <t>许双民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</si>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</sst>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  <numFmt numFmtId="178" formatCode="0.00_);[Red]\(0.00\)"/>
  </numFmts>
  <fonts count="4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color rgb="FF000000"/>
      <name val="黑体"/>
      <charset val="134"/>
    </font>
    <font>
      <sz val="10"/>
      <name val="宋体"/>
      <charset val="134"/>
      <scheme val="major"/>
    </font>
    <font>
      <sz val="10"/>
      <name val="Times New Roman"/>
      <charset val="134"/>
    </font>
    <font>
      <sz val="10"/>
      <color theme="1"/>
      <name val="宋体"/>
      <charset val="134"/>
      <scheme val="major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sz val="11"/>
      <color rgb="FFFF0000"/>
      <name val="宋体"/>
      <charset val="134"/>
      <scheme val="minor"/>
    </font>
    <font>
      <sz val="10"/>
      <color theme="1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name val="宋体"/>
      <charset val="134"/>
      <scheme val="minor"/>
    </font>
    <font>
      <sz val="10"/>
      <color rgb="FF000000"/>
      <name val="Times New Roman"/>
      <charset val="0"/>
    </font>
    <font>
      <sz val="10"/>
      <color theme="1"/>
      <name val="Times New Roman"/>
      <charset val="0"/>
    </font>
    <font>
      <sz val="18"/>
      <color rgb="FF000000"/>
      <name val="方正小标宋简体"/>
      <charset val="134"/>
    </font>
    <font>
      <sz val="18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5" borderId="12" applyNumberFormat="0" applyAlignment="0" applyProtection="0">
      <alignment vertical="center"/>
    </xf>
    <xf numFmtId="0" fontId="37" fillId="5" borderId="11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6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78" fontId="26" fillId="0" borderId="0" xfId="0" applyNumberFormat="1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vertical="center"/>
    </xf>
    <xf numFmtId="178" fontId="9" fillId="0" borderId="1" xfId="0" applyNumberFormat="1" applyFont="1" applyFill="1" applyBorder="1" applyAlignment="1">
      <alignment horizontal="center" vertical="center"/>
    </xf>
    <xf numFmtId="178" fontId="11" fillId="0" borderId="0" xfId="0" applyNumberFormat="1" applyFont="1" applyFill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2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workbookViewId="0">
      <selection activeCell="N20" sqref="N20"/>
    </sheetView>
  </sheetViews>
  <sheetFormatPr defaultColWidth="9" defaultRowHeight="15"/>
  <cols>
    <col min="1" max="1" width="6.75" style="43" customWidth="1"/>
    <col min="2" max="2" width="33.9916666666667" style="43" customWidth="1"/>
    <col min="3" max="3" width="25.9583333333333" style="74" customWidth="1"/>
    <col min="4" max="4" width="9.9" style="75"/>
    <col min="5" max="6" width="13.625" style="43" customWidth="1"/>
    <col min="7" max="7" width="9.89166666666667" style="75"/>
    <col min="8" max="8" width="9" style="43"/>
    <col min="9" max="9" width="6.375" style="72" customWidth="1"/>
    <col min="10" max="16384" width="9" style="72"/>
  </cols>
  <sheetData>
    <row r="1" s="72" customFormat="1" ht="50" customHeight="1" spans="1:9">
      <c r="A1" s="76" t="s">
        <v>0</v>
      </c>
      <c r="B1" s="77"/>
      <c r="C1" s="78"/>
      <c r="D1" s="79"/>
      <c r="E1" s="76"/>
      <c r="F1" s="76"/>
      <c r="G1" s="79"/>
      <c r="H1" s="76"/>
      <c r="I1" s="78"/>
    </row>
    <row r="2" s="72" customFormat="1" ht="18" customHeight="1" spans="1:9">
      <c r="A2" s="80" t="s">
        <v>1</v>
      </c>
      <c r="B2" s="80" t="s">
        <v>2</v>
      </c>
      <c r="C2" s="81" t="s">
        <v>3</v>
      </c>
      <c r="D2" s="82" t="s">
        <v>4</v>
      </c>
      <c r="E2" s="80" t="s">
        <v>5</v>
      </c>
      <c r="F2" s="80" t="s">
        <v>6</v>
      </c>
      <c r="G2" s="83" t="s">
        <v>7</v>
      </c>
      <c r="H2" s="84" t="s">
        <v>8</v>
      </c>
      <c r="I2" s="100" t="s">
        <v>9</v>
      </c>
    </row>
    <row r="3" s="72" customFormat="1" ht="13.5" spans="1:9">
      <c r="A3" s="85"/>
      <c r="B3" s="85"/>
      <c r="C3" s="86"/>
      <c r="D3" s="87"/>
      <c r="E3" s="85"/>
      <c r="F3" s="85"/>
      <c r="G3" s="88"/>
      <c r="H3" s="89"/>
      <c r="I3" s="101"/>
    </row>
    <row r="4" s="73" customFormat="1" ht="22" customHeight="1" spans="1:10">
      <c r="A4" s="34">
        <v>1</v>
      </c>
      <c r="B4" s="54" t="s">
        <v>10</v>
      </c>
      <c r="C4" s="90" t="s">
        <v>11</v>
      </c>
      <c r="D4" s="91">
        <v>1500</v>
      </c>
      <c r="E4" s="37" t="s">
        <v>12</v>
      </c>
      <c r="F4" s="15">
        <v>120</v>
      </c>
      <c r="G4" s="92">
        <v>32.4</v>
      </c>
      <c r="H4" s="37" t="s">
        <v>13</v>
      </c>
      <c r="I4" s="102"/>
      <c r="J4" s="103"/>
    </row>
    <row r="5" s="73" customFormat="1" ht="22" customHeight="1" spans="1:10">
      <c r="A5" s="34">
        <v>2</v>
      </c>
      <c r="B5" s="54" t="s">
        <v>10</v>
      </c>
      <c r="C5" s="90" t="s">
        <v>11</v>
      </c>
      <c r="D5" s="91">
        <v>16861.35</v>
      </c>
      <c r="E5" s="37" t="s">
        <v>14</v>
      </c>
      <c r="F5" s="15">
        <v>2611.4</v>
      </c>
      <c r="G5" s="92">
        <v>261.14</v>
      </c>
      <c r="H5" s="37" t="s">
        <v>15</v>
      </c>
      <c r="I5" s="102"/>
      <c r="J5" s="103"/>
    </row>
    <row r="6" s="73" customFormat="1" ht="22" customHeight="1" spans="1:10">
      <c r="A6" s="34">
        <v>3</v>
      </c>
      <c r="B6" s="54" t="s">
        <v>10</v>
      </c>
      <c r="C6" s="90" t="s">
        <v>11</v>
      </c>
      <c r="D6" s="91">
        <v>24665.2</v>
      </c>
      <c r="E6" s="37" t="s">
        <v>16</v>
      </c>
      <c r="F6" s="15">
        <v>2656.8</v>
      </c>
      <c r="G6" s="92">
        <v>717.336</v>
      </c>
      <c r="H6" s="37" t="s">
        <v>15</v>
      </c>
      <c r="I6" s="102"/>
      <c r="J6" s="103"/>
    </row>
    <row r="7" s="73" customFormat="1" ht="22" customHeight="1" spans="1:10">
      <c r="A7" s="34">
        <v>4</v>
      </c>
      <c r="B7" s="54" t="s">
        <v>10</v>
      </c>
      <c r="C7" s="90" t="s">
        <v>11</v>
      </c>
      <c r="D7" s="91">
        <v>17355</v>
      </c>
      <c r="E7" s="37" t="s">
        <v>17</v>
      </c>
      <c r="F7" s="15">
        <v>1056</v>
      </c>
      <c r="G7" s="92">
        <v>665.28</v>
      </c>
      <c r="H7" s="37" t="s">
        <v>13</v>
      </c>
      <c r="I7" s="102"/>
      <c r="J7" s="103"/>
    </row>
    <row r="8" s="73" customFormat="1" ht="22" customHeight="1" spans="1:10">
      <c r="A8" s="34">
        <v>5</v>
      </c>
      <c r="B8" s="54" t="s">
        <v>10</v>
      </c>
      <c r="C8" s="90" t="s">
        <v>11</v>
      </c>
      <c r="D8" s="91">
        <v>43635.8</v>
      </c>
      <c r="E8" s="37" t="s">
        <v>18</v>
      </c>
      <c r="F8" s="15">
        <v>2069.79</v>
      </c>
      <c r="G8" s="92">
        <v>745.1244</v>
      </c>
      <c r="H8" s="37" t="s">
        <v>19</v>
      </c>
      <c r="I8" s="102"/>
      <c r="J8" s="103"/>
    </row>
    <row r="9" s="73" customFormat="1" ht="22" customHeight="1" spans="1:9">
      <c r="A9" s="34">
        <v>6</v>
      </c>
      <c r="B9" s="54" t="s">
        <v>10</v>
      </c>
      <c r="C9" s="90" t="s">
        <v>11</v>
      </c>
      <c r="D9" s="93">
        <v>12163.42</v>
      </c>
      <c r="E9" s="37" t="s">
        <v>20</v>
      </c>
      <c r="F9" s="15">
        <v>1621.79</v>
      </c>
      <c r="G9" s="92">
        <v>162.179</v>
      </c>
      <c r="H9" s="37" t="s">
        <v>19</v>
      </c>
      <c r="I9" s="102"/>
    </row>
    <row r="10" s="73" customFormat="1" ht="22" customHeight="1" spans="1:10">
      <c r="A10" s="34">
        <v>7</v>
      </c>
      <c r="B10" s="34" t="s">
        <v>21</v>
      </c>
      <c r="C10" s="90" t="s">
        <v>22</v>
      </c>
      <c r="D10" s="91">
        <v>14420.7</v>
      </c>
      <c r="E10" s="37" t="s">
        <v>16</v>
      </c>
      <c r="F10" s="15">
        <v>1602.3</v>
      </c>
      <c r="G10" s="92">
        <v>432.621</v>
      </c>
      <c r="H10" s="37" t="s">
        <v>15</v>
      </c>
      <c r="I10" s="102"/>
      <c r="J10" s="103"/>
    </row>
    <row r="11" s="73" customFormat="1" ht="22" customHeight="1" spans="1:10">
      <c r="A11" s="34">
        <v>8</v>
      </c>
      <c r="B11" s="34" t="s">
        <v>21</v>
      </c>
      <c r="C11" s="90" t="s">
        <v>22</v>
      </c>
      <c r="D11" s="91">
        <v>9295.08</v>
      </c>
      <c r="E11" s="37" t="s">
        <v>14</v>
      </c>
      <c r="F11" s="15">
        <v>1549.18</v>
      </c>
      <c r="G11" s="92">
        <v>154.918</v>
      </c>
      <c r="H11" s="37" t="s">
        <v>15</v>
      </c>
      <c r="I11" s="102"/>
      <c r="J11" s="103"/>
    </row>
    <row r="12" s="73" customFormat="1" ht="22" customHeight="1" spans="1:10">
      <c r="A12" s="34">
        <v>9</v>
      </c>
      <c r="B12" s="34" t="s">
        <v>21</v>
      </c>
      <c r="C12" s="90" t="s">
        <v>22</v>
      </c>
      <c r="D12" s="91">
        <v>7594</v>
      </c>
      <c r="E12" s="37" t="s">
        <v>17</v>
      </c>
      <c r="F12" s="15">
        <v>497.6</v>
      </c>
      <c r="G12" s="92">
        <v>313.488</v>
      </c>
      <c r="H12" s="37" t="s">
        <v>13</v>
      </c>
      <c r="I12" s="102"/>
      <c r="J12" s="103"/>
    </row>
    <row r="13" s="73" customFormat="1" ht="22" customHeight="1" spans="1:10">
      <c r="A13" s="34">
        <v>10</v>
      </c>
      <c r="B13" s="34" t="s">
        <v>21</v>
      </c>
      <c r="C13" s="90" t="s">
        <v>22</v>
      </c>
      <c r="D13" s="91">
        <v>12894</v>
      </c>
      <c r="E13" s="37" t="s">
        <v>23</v>
      </c>
      <c r="F13" s="15">
        <v>736.8</v>
      </c>
      <c r="G13" s="92">
        <v>265.248</v>
      </c>
      <c r="H13" s="37" t="s">
        <v>15</v>
      </c>
      <c r="I13" s="102"/>
      <c r="J13" s="103"/>
    </row>
    <row r="14" s="73" customFormat="1" ht="22" customHeight="1" spans="1:10">
      <c r="A14" s="34">
        <v>11</v>
      </c>
      <c r="B14" s="57" t="s">
        <v>24</v>
      </c>
      <c r="C14" s="53" t="s">
        <v>25</v>
      </c>
      <c r="D14" s="91">
        <v>6195</v>
      </c>
      <c r="E14" s="37" t="s">
        <v>17</v>
      </c>
      <c r="F14" s="15">
        <v>413</v>
      </c>
      <c r="G14" s="92">
        <v>260.19</v>
      </c>
      <c r="H14" s="37" t="s">
        <v>13</v>
      </c>
      <c r="I14" s="102"/>
      <c r="J14" s="103"/>
    </row>
    <row r="15" s="73" customFormat="1" ht="22" customHeight="1" spans="1:10">
      <c r="A15" s="34">
        <v>12</v>
      </c>
      <c r="B15" s="57" t="s">
        <v>24</v>
      </c>
      <c r="C15" s="53" t="s">
        <v>25</v>
      </c>
      <c r="D15" s="91">
        <v>2113.47</v>
      </c>
      <c r="E15" s="37" t="s">
        <v>16</v>
      </c>
      <c r="F15" s="15">
        <v>234.83</v>
      </c>
      <c r="G15" s="92">
        <v>63.4041</v>
      </c>
      <c r="H15" s="37" t="s">
        <v>15</v>
      </c>
      <c r="I15" s="102"/>
      <c r="J15" s="103"/>
    </row>
    <row r="16" s="73" customFormat="1" ht="22" customHeight="1" spans="1:10">
      <c r="A16" s="34">
        <v>13</v>
      </c>
      <c r="B16" s="52" t="s">
        <v>26</v>
      </c>
      <c r="C16" s="53" t="s">
        <v>27</v>
      </c>
      <c r="D16" s="91">
        <v>20009</v>
      </c>
      <c r="E16" s="37" t="s">
        <v>16</v>
      </c>
      <c r="F16" s="15">
        <v>2193.9</v>
      </c>
      <c r="G16" s="92">
        <v>592.353</v>
      </c>
      <c r="H16" s="37" t="s">
        <v>15</v>
      </c>
      <c r="I16" s="102"/>
      <c r="J16" s="103"/>
    </row>
    <row r="17" s="73" customFormat="1" ht="22" customHeight="1" spans="1:10">
      <c r="A17" s="34">
        <v>14</v>
      </c>
      <c r="B17" s="52" t="s">
        <v>26</v>
      </c>
      <c r="C17" s="53" t="s">
        <v>27</v>
      </c>
      <c r="D17" s="91">
        <v>5058</v>
      </c>
      <c r="E17" s="37" t="s">
        <v>14</v>
      </c>
      <c r="F17" s="15">
        <v>843</v>
      </c>
      <c r="G17" s="92">
        <v>84.3</v>
      </c>
      <c r="H17" s="37" t="s">
        <v>15</v>
      </c>
      <c r="I17" s="102"/>
      <c r="J17" s="103"/>
    </row>
    <row r="18" s="73" customFormat="1" ht="22" customHeight="1" spans="1:10">
      <c r="A18" s="34">
        <v>15</v>
      </c>
      <c r="B18" s="52" t="s">
        <v>26</v>
      </c>
      <c r="C18" s="53" t="s">
        <v>27</v>
      </c>
      <c r="D18" s="91">
        <v>20148.25</v>
      </c>
      <c r="E18" s="37" t="s">
        <v>17</v>
      </c>
      <c r="F18" s="15">
        <v>1322.9</v>
      </c>
      <c r="G18" s="92">
        <v>833.427</v>
      </c>
      <c r="H18" s="37" t="s">
        <v>13</v>
      </c>
      <c r="I18" s="102"/>
      <c r="J18" s="103"/>
    </row>
    <row r="19" s="73" customFormat="1" ht="22" customHeight="1" spans="1:10">
      <c r="A19" s="34">
        <v>16</v>
      </c>
      <c r="B19" s="61" t="s">
        <v>28</v>
      </c>
      <c r="C19" s="62" t="s">
        <v>29</v>
      </c>
      <c r="D19" s="91">
        <v>825</v>
      </c>
      <c r="E19" s="37" t="s">
        <v>30</v>
      </c>
      <c r="F19" s="15">
        <v>30</v>
      </c>
      <c r="G19" s="92">
        <v>8.1</v>
      </c>
      <c r="H19" s="37" t="s">
        <v>15</v>
      </c>
      <c r="I19" s="102"/>
      <c r="J19" s="103"/>
    </row>
    <row r="20" s="73" customFormat="1" ht="22" customHeight="1" spans="1:10">
      <c r="A20" s="34">
        <v>17</v>
      </c>
      <c r="B20" s="61" t="s">
        <v>28</v>
      </c>
      <c r="C20" s="62" t="s">
        <v>29</v>
      </c>
      <c r="D20" s="91">
        <v>5538</v>
      </c>
      <c r="E20" s="37" t="s">
        <v>14</v>
      </c>
      <c r="F20" s="15">
        <v>923</v>
      </c>
      <c r="G20" s="92">
        <v>92.3</v>
      </c>
      <c r="H20" s="37" t="s">
        <v>15</v>
      </c>
      <c r="I20" s="102"/>
      <c r="J20" s="103"/>
    </row>
    <row r="21" s="73" customFormat="1" ht="22" customHeight="1" spans="1:10">
      <c r="A21" s="34">
        <v>18</v>
      </c>
      <c r="B21" s="61" t="s">
        <v>31</v>
      </c>
      <c r="C21" s="64" t="s">
        <v>32</v>
      </c>
      <c r="D21" s="91">
        <v>16808</v>
      </c>
      <c r="E21" s="37" t="s">
        <v>16</v>
      </c>
      <c r="F21" s="15">
        <v>1854.1</v>
      </c>
      <c r="G21" s="92">
        <v>500.607</v>
      </c>
      <c r="H21" s="37" t="s">
        <v>15</v>
      </c>
      <c r="I21" s="102"/>
      <c r="J21" s="103"/>
    </row>
    <row r="22" s="73" customFormat="1" ht="22" customHeight="1" spans="1:10">
      <c r="A22" s="34">
        <v>19</v>
      </c>
      <c r="B22" s="61" t="s">
        <v>31</v>
      </c>
      <c r="C22" s="64" t="s">
        <v>32</v>
      </c>
      <c r="D22" s="91">
        <v>6096</v>
      </c>
      <c r="E22" s="37" t="s">
        <v>14</v>
      </c>
      <c r="F22" s="15">
        <v>1016</v>
      </c>
      <c r="G22" s="92">
        <v>101.6</v>
      </c>
      <c r="H22" s="37" t="s">
        <v>15</v>
      </c>
      <c r="I22" s="102"/>
      <c r="J22" s="103"/>
    </row>
    <row r="23" s="73" customFormat="1" ht="25" customHeight="1" spans="1:10">
      <c r="A23" s="34">
        <v>20</v>
      </c>
      <c r="B23" s="61" t="s">
        <v>31</v>
      </c>
      <c r="C23" s="64" t="s">
        <v>32</v>
      </c>
      <c r="D23" s="91">
        <v>6892.5</v>
      </c>
      <c r="E23" s="37" t="s">
        <v>17</v>
      </c>
      <c r="F23" s="15">
        <v>451</v>
      </c>
      <c r="G23" s="92">
        <v>284.13</v>
      </c>
      <c r="H23" s="37" t="s">
        <v>13</v>
      </c>
      <c r="I23" s="104"/>
      <c r="J23" s="103"/>
    </row>
    <row r="24" s="73" customFormat="1" ht="22" customHeight="1" spans="1:10">
      <c r="A24" s="34">
        <v>21</v>
      </c>
      <c r="B24" s="57" t="s">
        <v>33</v>
      </c>
      <c r="C24" s="53" t="s">
        <v>34</v>
      </c>
      <c r="D24" s="91">
        <v>10344</v>
      </c>
      <c r="E24" s="37" t="s">
        <v>16</v>
      </c>
      <c r="F24" s="15">
        <v>1147</v>
      </c>
      <c r="G24" s="92">
        <v>309.69</v>
      </c>
      <c r="H24" s="37" t="s">
        <v>15</v>
      </c>
      <c r="I24" s="102"/>
      <c r="J24" s="103"/>
    </row>
    <row r="25" s="73" customFormat="1" ht="22" customHeight="1" spans="1:10">
      <c r="A25" s="34">
        <v>22</v>
      </c>
      <c r="B25" s="57" t="s">
        <v>33</v>
      </c>
      <c r="C25" s="53" t="s">
        <v>34</v>
      </c>
      <c r="D25" s="91">
        <v>9562.5</v>
      </c>
      <c r="E25" s="37" t="s">
        <v>17</v>
      </c>
      <c r="F25" s="15">
        <v>635</v>
      </c>
      <c r="G25" s="92">
        <v>400.05</v>
      </c>
      <c r="H25" s="37" t="s">
        <v>13</v>
      </c>
      <c r="I25" s="102"/>
      <c r="J25" s="103"/>
    </row>
    <row r="26" s="73" customFormat="1" ht="22" customHeight="1" spans="1:10">
      <c r="A26" s="34">
        <v>23</v>
      </c>
      <c r="B26" s="34" t="s">
        <v>35</v>
      </c>
      <c r="C26" s="53" t="s">
        <v>36</v>
      </c>
      <c r="D26" s="91">
        <v>4473</v>
      </c>
      <c r="E26" s="37" t="s">
        <v>16</v>
      </c>
      <c r="F26" s="15">
        <v>497</v>
      </c>
      <c r="G26" s="92">
        <v>134.19</v>
      </c>
      <c r="H26" s="37" t="s">
        <v>15</v>
      </c>
      <c r="I26" s="102"/>
      <c r="J26" s="103"/>
    </row>
    <row r="27" s="73" customFormat="1" ht="22" customHeight="1" spans="1:10">
      <c r="A27" s="34">
        <v>24</v>
      </c>
      <c r="B27" s="34" t="s">
        <v>35</v>
      </c>
      <c r="C27" s="53" t="s">
        <v>36</v>
      </c>
      <c r="D27" s="91">
        <v>2550</v>
      </c>
      <c r="E27" s="37" t="s">
        <v>17</v>
      </c>
      <c r="F27" s="15">
        <v>160</v>
      </c>
      <c r="G27" s="92">
        <v>100.8</v>
      </c>
      <c r="H27" s="37" t="s">
        <v>13</v>
      </c>
      <c r="I27" s="102"/>
      <c r="J27" s="103"/>
    </row>
    <row r="28" s="73" customFormat="1" ht="22" customHeight="1" spans="1:10">
      <c r="A28" s="34">
        <v>25</v>
      </c>
      <c r="B28" s="65" t="s">
        <v>37</v>
      </c>
      <c r="C28" s="59" t="s">
        <v>38</v>
      </c>
      <c r="D28" s="91">
        <v>36792.5</v>
      </c>
      <c r="E28" s="37" t="s">
        <v>18</v>
      </c>
      <c r="F28" s="15">
        <v>1471.7</v>
      </c>
      <c r="G28" s="92">
        <v>529.812</v>
      </c>
      <c r="H28" s="37" t="s">
        <v>19</v>
      </c>
      <c r="I28" s="102"/>
      <c r="J28" s="103"/>
    </row>
    <row r="29" s="73" customFormat="1" ht="22" customHeight="1" spans="1:10">
      <c r="A29" s="34">
        <v>26</v>
      </c>
      <c r="B29" s="65" t="s">
        <v>39</v>
      </c>
      <c r="C29" s="59" t="s">
        <v>40</v>
      </c>
      <c r="D29" s="91">
        <v>8799</v>
      </c>
      <c r="E29" s="37" t="s">
        <v>14</v>
      </c>
      <c r="F29" s="15">
        <v>1447</v>
      </c>
      <c r="G29" s="92">
        <v>144.7</v>
      </c>
      <c r="H29" s="37" t="s">
        <v>15</v>
      </c>
      <c r="I29" s="102"/>
      <c r="J29" s="103"/>
    </row>
    <row r="30" s="73" customFormat="1" ht="22" customHeight="1" spans="1:10">
      <c r="A30" s="34">
        <v>27</v>
      </c>
      <c r="B30" s="65" t="s">
        <v>39</v>
      </c>
      <c r="C30" s="59" t="s">
        <v>40</v>
      </c>
      <c r="D30" s="91">
        <v>11601</v>
      </c>
      <c r="E30" s="37" t="s">
        <v>16</v>
      </c>
      <c r="F30" s="15">
        <v>1267</v>
      </c>
      <c r="G30" s="92">
        <v>342.09</v>
      </c>
      <c r="H30" s="37" t="s">
        <v>15</v>
      </c>
      <c r="I30" s="102"/>
      <c r="J30" s="103"/>
    </row>
    <row r="31" s="73" customFormat="1" ht="22" customHeight="1" spans="1:10">
      <c r="A31" s="34">
        <v>28</v>
      </c>
      <c r="B31" s="65" t="s">
        <v>39</v>
      </c>
      <c r="C31" s="59" t="s">
        <v>40</v>
      </c>
      <c r="D31" s="91">
        <v>9085</v>
      </c>
      <c r="E31" s="37" t="s">
        <v>17</v>
      </c>
      <c r="F31" s="15">
        <v>576</v>
      </c>
      <c r="G31" s="92">
        <v>362.88</v>
      </c>
      <c r="H31" s="37" t="s">
        <v>13</v>
      </c>
      <c r="I31" s="102"/>
      <c r="J31" s="103"/>
    </row>
    <row r="32" s="73" customFormat="1" ht="22" customHeight="1" spans="1:10">
      <c r="A32" s="34">
        <v>29</v>
      </c>
      <c r="B32" s="57" t="s">
        <v>41</v>
      </c>
      <c r="C32" s="60" t="s">
        <v>42</v>
      </c>
      <c r="D32" s="91">
        <v>17480</v>
      </c>
      <c r="E32" s="37" t="s">
        <v>18</v>
      </c>
      <c r="F32" s="15">
        <v>874</v>
      </c>
      <c r="G32" s="92">
        <v>314.64</v>
      </c>
      <c r="H32" s="37" t="s">
        <v>19</v>
      </c>
      <c r="I32" s="102"/>
      <c r="J32" s="103"/>
    </row>
    <row r="33" s="73" customFormat="1" ht="22" customHeight="1" spans="1:10">
      <c r="A33" s="34">
        <v>30</v>
      </c>
      <c r="B33" s="54" t="s">
        <v>43</v>
      </c>
      <c r="C33" s="90" t="s">
        <v>44</v>
      </c>
      <c r="D33" s="91">
        <v>3257.5</v>
      </c>
      <c r="E33" s="37" t="s">
        <v>23</v>
      </c>
      <c r="F33" s="15">
        <v>181</v>
      </c>
      <c r="G33" s="92">
        <v>65.16</v>
      </c>
      <c r="H33" s="37" t="s">
        <v>15</v>
      </c>
      <c r="I33" s="102"/>
      <c r="J33" s="103"/>
    </row>
    <row r="34" s="73" customFormat="1" ht="22" customHeight="1" spans="1:10">
      <c r="A34" s="34">
        <v>31</v>
      </c>
      <c r="B34" s="53" t="s">
        <v>45</v>
      </c>
      <c r="C34" s="53" t="s">
        <v>46</v>
      </c>
      <c r="D34" s="91">
        <v>3037.3</v>
      </c>
      <c r="E34" s="37" t="s">
        <v>47</v>
      </c>
      <c r="F34" s="15">
        <v>173.56</v>
      </c>
      <c r="G34" s="92">
        <v>46.8612</v>
      </c>
      <c r="H34" s="37" t="s">
        <v>19</v>
      </c>
      <c r="I34" s="102"/>
      <c r="J34" s="103"/>
    </row>
    <row r="35" s="73" customFormat="1" ht="22" customHeight="1" spans="1:10">
      <c r="A35" s="34">
        <v>32</v>
      </c>
      <c r="B35" s="53" t="s">
        <v>45</v>
      </c>
      <c r="C35" s="53" t="s">
        <v>46</v>
      </c>
      <c r="D35" s="91">
        <v>3471.2</v>
      </c>
      <c r="E35" s="37" t="s">
        <v>18</v>
      </c>
      <c r="F35" s="15">
        <v>173.56</v>
      </c>
      <c r="G35" s="92">
        <v>62.4816</v>
      </c>
      <c r="H35" s="37" t="s">
        <v>19</v>
      </c>
      <c r="I35" s="102"/>
      <c r="J35" s="103"/>
    </row>
    <row r="36" s="73" customFormat="1" ht="22" customHeight="1" spans="1:10">
      <c r="A36" s="34">
        <v>33</v>
      </c>
      <c r="B36" s="53" t="s">
        <v>48</v>
      </c>
      <c r="C36" s="53" t="s">
        <v>49</v>
      </c>
      <c r="D36" s="91">
        <v>8452.15</v>
      </c>
      <c r="E36" s="37" t="s">
        <v>47</v>
      </c>
      <c r="F36" s="15">
        <v>482.98</v>
      </c>
      <c r="G36" s="92">
        <v>130.4046</v>
      </c>
      <c r="H36" s="37" t="s">
        <v>19</v>
      </c>
      <c r="I36" s="102"/>
      <c r="J36" s="103"/>
    </row>
    <row r="37" s="73" customFormat="1" ht="22" customHeight="1" spans="1:10">
      <c r="A37" s="34">
        <v>34</v>
      </c>
      <c r="B37" s="53" t="s">
        <v>48</v>
      </c>
      <c r="C37" s="53" t="s">
        <v>49</v>
      </c>
      <c r="D37" s="91">
        <v>9659.6</v>
      </c>
      <c r="E37" s="37" t="s">
        <v>18</v>
      </c>
      <c r="F37" s="15">
        <v>482.98</v>
      </c>
      <c r="G37" s="92">
        <v>173.8728</v>
      </c>
      <c r="H37" s="37" t="s">
        <v>19</v>
      </c>
      <c r="I37" s="102"/>
      <c r="J37" s="103"/>
    </row>
    <row r="38" s="72" customFormat="1" ht="36" customHeight="1" spans="1:11">
      <c r="A38" s="94" t="s">
        <v>50</v>
      </c>
      <c r="B38" s="95"/>
      <c r="C38" s="96"/>
      <c r="D38" s="97">
        <f>SUM(D4:D37)</f>
        <v>388632.52</v>
      </c>
      <c r="E38" s="69"/>
      <c r="F38" s="98">
        <f>SUM(F4:F37)</f>
        <v>33372.17</v>
      </c>
      <c r="G38" s="99">
        <f>SUM(G4:G37)</f>
        <v>9687.7777</v>
      </c>
      <c r="H38" s="69"/>
      <c r="I38" s="105"/>
      <c r="K38" s="106"/>
    </row>
    <row r="39" s="72" customFormat="1" spans="1:11">
      <c r="A39" s="43"/>
      <c r="B39" s="43"/>
      <c r="C39" s="74"/>
      <c r="D39" s="75"/>
      <c r="E39" s="43"/>
      <c r="F39" s="43"/>
      <c r="G39" s="75"/>
      <c r="H39" s="43"/>
      <c r="K39" s="106"/>
    </row>
  </sheetData>
  <autoFilter xmlns:etc="http://www.wps.cn/officeDocument/2017/etCustomData" ref="A1:I39" etc:filterBottomFollowUsedRange="0">
    <extLst/>
  </autoFilter>
  <mergeCells count="11">
    <mergeCell ref="A1:I1"/>
    <mergeCell ref="A38:C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0"/>
  <sheetViews>
    <sheetView workbookViewId="0">
      <selection activeCell="A1" sqref="A1:H1"/>
    </sheetView>
  </sheetViews>
  <sheetFormatPr defaultColWidth="9" defaultRowHeight="15"/>
  <cols>
    <col min="1" max="1" width="6" customWidth="1"/>
    <col min="2" max="2" width="34.9166666666667" style="43" customWidth="1"/>
    <col min="3" max="3" width="26.225" style="2" customWidth="1"/>
    <col min="4" max="4" width="14.0833333333333" style="2" customWidth="1"/>
    <col min="5" max="6" width="13.75" style="2" customWidth="1"/>
    <col min="7" max="7" width="34.3916666666667" customWidth="1"/>
    <col min="8" max="8" width="9" style="44"/>
  </cols>
  <sheetData>
    <row r="1" ht="56" customHeight="1" spans="1:8">
      <c r="A1" s="45" t="s">
        <v>51</v>
      </c>
      <c r="B1" s="46"/>
      <c r="C1" s="47"/>
      <c r="D1" s="47"/>
      <c r="E1" s="47"/>
      <c r="F1" s="47"/>
      <c r="G1" s="45"/>
      <c r="H1" s="45"/>
    </row>
    <row r="2" s="1" customFormat="1" ht="24" spans="1:8">
      <c r="A2" s="48" t="s">
        <v>1</v>
      </c>
      <c r="B2" s="49" t="s">
        <v>52</v>
      </c>
      <c r="C2" s="48" t="s">
        <v>53</v>
      </c>
      <c r="D2" s="48" t="s">
        <v>4</v>
      </c>
      <c r="E2" s="50" t="s">
        <v>54</v>
      </c>
      <c r="F2" s="50" t="s">
        <v>55</v>
      </c>
      <c r="G2" s="48" t="s">
        <v>56</v>
      </c>
      <c r="H2" s="48" t="s">
        <v>9</v>
      </c>
    </row>
    <row r="3" ht="20" customHeight="1" spans="1:8">
      <c r="A3" s="51">
        <v>1</v>
      </c>
      <c r="B3" s="52" t="s">
        <v>57</v>
      </c>
      <c r="C3" s="53" t="s">
        <v>58</v>
      </c>
      <c r="D3" s="53">
        <v>1500</v>
      </c>
      <c r="E3" s="41" t="s">
        <v>59</v>
      </c>
      <c r="F3" s="41">
        <v>120</v>
      </c>
      <c r="G3" s="54" t="s">
        <v>10</v>
      </c>
      <c r="H3" s="33" t="s">
        <v>13</v>
      </c>
    </row>
    <row r="4" ht="20" customHeight="1" spans="1:8">
      <c r="A4" s="51">
        <v>2</v>
      </c>
      <c r="B4" s="52" t="s">
        <v>57</v>
      </c>
      <c r="C4" s="53" t="s">
        <v>58</v>
      </c>
      <c r="D4" s="53">
        <v>12894</v>
      </c>
      <c r="E4" s="41" t="s">
        <v>60</v>
      </c>
      <c r="F4" s="41">
        <v>736.8</v>
      </c>
      <c r="G4" s="34" t="s">
        <v>21</v>
      </c>
      <c r="H4" s="33" t="s">
        <v>15</v>
      </c>
    </row>
    <row r="5" ht="20" customHeight="1" spans="1:8">
      <c r="A5" s="51">
        <v>3</v>
      </c>
      <c r="B5" s="52" t="s">
        <v>57</v>
      </c>
      <c r="C5" s="53" t="s">
        <v>58</v>
      </c>
      <c r="D5" s="53">
        <v>6631.2</v>
      </c>
      <c r="E5" s="41" t="s">
        <v>61</v>
      </c>
      <c r="F5" s="41">
        <v>736.8</v>
      </c>
      <c r="G5" s="34" t="s">
        <v>21</v>
      </c>
      <c r="H5" s="33" t="s">
        <v>15</v>
      </c>
    </row>
    <row r="6" ht="20" customHeight="1" spans="1:8">
      <c r="A6" s="51">
        <v>4</v>
      </c>
      <c r="B6" s="52" t="s">
        <v>57</v>
      </c>
      <c r="C6" s="53" t="s">
        <v>58</v>
      </c>
      <c r="D6" s="53">
        <v>5184</v>
      </c>
      <c r="E6" s="55" t="s">
        <v>17</v>
      </c>
      <c r="F6" s="56">
        <v>345.6</v>
      </c>
      <c r="G6" s="57" t="s">
        <v>21</v>
      </c>
      <c r="H6" s="58" t="s">
        <v>13</v>
      </c>
    </row>
    <row r="7" ht="20" customHeight="1" spans="1:8">
      <c r="A7" s="51">
        <v>5</v>
      </c>
      <c r="B7" s="57" t="s">
        <v>62</v>
      </c>
      <c r="C7" s="11" t="s">
        <v>63</v>
      </c>
      <c r="D7" s="11">
        <v>1980</v>
      </c>
      <c r="E7" s="55" t="s">
        <v>16</v>
      </c>
      <c r="F7" s="56">
        <v>220</v>
      </c>
      <c r="G7" s="57" t="s">
        <v>21</v>
      </c>
      <c r="H7" s="58" t="s">
        <v>15</v>
      </c>
    </row>
    <row r="8" ht="20" customHeight="1" spans="1:8">
      <c r="A8" s="51">
        <v>6</v>
      </c>
      <c r="B8" s="52" t="s">
        <v>64</v>
      </c>
      <c r="C8" s="53" t="s">
        <v>65</v>
      </c>
      <c r="D8" s="53">
        <v>1358.1</v>
      </c>
      <c r="E8" s="55" t="s">
        <v>16</v>
      </c>
      <c r="F8" s="56">
        <v>150.9</v>
      </c>
      <c r="G8" s="57" t="s">
        <v>21</v>
      </c>
      <c r="H8" s="58" t="s">
        <v>15</v>
      </c>
    </row>
    <row r="9" ht="20" customHeight="1" spans="1:8">
      <c r="A9" s="51">
        <v>7</v>
      </c>
      <c r="B9" s="52" t="s">
        <v>66</v>
      </c>
      <c r="C9" s="59" t="s">
        <v>67</v>
      </c>
      <c r="D9" s="59">
        <v>3906</v>
      </c>
      <c r="E9" s="55" t="s">
        <v>16</v>
      </c>
      <c r="F9" s="56">
        <v>434</v>
      </c>
      <c r="G9" s="57" t="s">
        <v>21</v>
      </c>
      <c r="H9" s="58" t="s">
        <v>15</v>
      </c>
    </row>
    <row r="10" ht="20" customHeight="1" spans="1:8">
      <c r="A10" s="51">
        <v>8</v>
      </c>
      <c r="B10" s="52" t="s">
        <v>68</v>
      </c>
      <c r="C10" s="53" t="s">
        <v>69</v>
      </c>
      <c r="D10" s="53">
        <v>545.4</v>
      </c>
      <c r="E10" s="55" t="s">
        <v>16</v>
      </c>
      <c r="F10" s="56">
        <v>60.6</v>
      </c>
      <c r="G10" s="57" t="s">
        <v>21</v>
      </c>
      <c r="H10" s="58" t="s">
        <v>15</v>
      </c>
    </row>
    <row r="11" s="42" customFormat="1" ht="20" customHeight="1" spans="1:8">
      <c r="A11" s="51">
        <v>9</v>
      </c>
      <c r="B11" s="52" t="s">
        <v>64</v>
      </c>
      <c r="C11" s="53" t="s">
        <v>65</v>
      </c>
      <c r="D11" s="53">
        <v>972</v>
      </c>
      <c r="E11" s="55" t="s">
        <v>14</v>
      </c>
      <c r="F11" s="56">
        <v>162</v>
      </c>
      <c r="G11" s="57" t="s">
        <v>21</v>
      </c>
      <c r="H11" s="58" t="s">
        <v>15</v>
      </c>
    </row>
    <row r="12" ht="20" customHeight="1" spans="1:8">
      <c r="A12" s="51">
        <v>10</v>
      </c>
      <c r="B12" s="52" t="s">
        <v>66</v>
      </c>
      <c r="C12" s="59" t="s">
        <v>67</v>
      </c>
      <c r="D12" s="59">
        <v>2604</v>
      </c>
      <c r="E12" s="55" t="s">
        <v>14</v>
      </c>
      <c r="F12" s="56">
        <v>434</v>
      </c>
      <c r="G12" s="57" t="s">
        <v>21</v>
      </c>
      <c r="H12" s="58" t="s">
        <v>15</v>
      </c>
    </row>
    <row r="13" ht="20" customHeight="1" spans="1:8">
      <c r="A13" s="51">
        <v>11</v>
      </c>
      <c r="B13" s="57" t="s">
        <v>70</v>
      </c>
      <c r="C13" s="11" t="s">
        <v>71</v>
      </c>
      <c r="D13" s="11">
        <v>2074.68</v>
      </c>
      <c r="E13" s="55" t="s">
        <v>14</v>
      </c>
      <c r="F13" s="56">
        <v>345.78</v>
      </c>
      <c r="G13" s="57" t="s">
        <v>21</v>
      </c>
      <c r="H13" s="58" t="s">
        <v>15</v>
      </c>
    </row>
    <row r="14" ht="20" customHeight="1" spans="1:8">
      <c r="A14" s="51">
        <v>12</v>
      </c>
      <c r="B14" s="52" t="s">
        <v>68</v>
      </c>
      <c r="C14" s="53" t="s">
        <v>69</v>
      </c>
      <c r="D14" s="53">
        <v>363.6</v>
      </c>
      <c r="E14" s="55" t="s">
        <v>14</v>
      </c>
      <c r="F14" s="56">
        <v>60.6</v>
      </c>
      <c r="G14" s="57" t="s">
        <v>21</v>
      </c>
      <c r="H14" s="58" t="s">
        <v>15</v>
      </c>
    </row>
    <row r="15" ht="20" customHeight="1" spans="1:8">
      <c r="A15" s="51">
        <v>13</v>
      </c>
      <c r="B15" s="52" t="s">
        <v>57</v>
      </c>
      <c r="C15" s="53" t="s">
        <v>58</v>
      </c>
      <c r="D15" s="53">
        <v>3280.8</v>
      </c>
      <c r="E15" s="55" t="s">
        <v>14</v>
      </c>
      <c r="F15" s="56">
        <v>546.8</v>
      </c>
      <c r="G15" s="57" t="s">
        <v>21</v>
      </c>
      <c r="H15" s="58" t="s">
        <v>15</v>
      </c>
    </row>
    <row r="16" ht="20" customHeight="1" spans="1:8">
      <c r="A16" s="51">
        <v>14</v>
      </c>
      <c r="B16" s="57" t="s">
        <v>72</v>
      </c>
      <c r="C16" s="11" t="s">
        <v>73</v>
      </c>
      <c r="D16" s="11">
        <v>1500</v>
      </c>
      <c r="E16" s="55" t="s">
        <v>17</v>
      </c>
      <c r="F16" s="56">
        <v>100</v>
      </c>
      <c r="G16" s="57" t="s">
        <v>21</v>
      </c>
      <c r="H16" s="58" t="s">
        <v>15</v>
      </c>
    </row>
    <row r="17" ht="20" customHeight="1" spans="1:8">
      <c r="A17" s="51">
        <v>15</v>
      </c>
      <c r="B17" s="52" t="s">
        <v>74</v>
      </c>
      <c r="C17" s="60" t="s">
        <v>75</v>
      </c>
      <c r="D17" s="60">
        <v>2113.47</v>
      </c>
      <c r="E17" s="55" t="s">
        <v>16</v>
      </c>
      <c r="F17" s="56">
        <v>234.83</v>
      </c>
      <c r="G17" s="57" t="s">
        <v>24</v>
      </c>
      <c r="H17" s="58" t="s">
        <v>15</v>
      </c>
    </row>
    <row r="18" ht="20" customHeight="1" spans="1:8">
      <c r="A18" s="51">
        <v>16</v>
      </c>
      <c r="B18" s="52" t="s">
        <v>74</v>
      </c>
      <c r="C18" s="60" t="s">
        <v>75</v>
      </c>
      <c r="D18" s="60">
        <v>3000</v>
      </c>
      <c r="E18" s="41" t="s">
        <v>76</v>
      </c>
      <c r="F18" s="41">
        <v>200</v>
      </c>
      <c r="G18" s="57" t="s">
        <v>24</v>
      </c>
      <c r="H18" s="33" t="s">
        <v>13</v>
      </c>
    </row>
    <row r="19" ht="20" customHeight="1" spans="1:8">
      <c r="A19" s="51">
        <v>17</v>
      </c>
      <c r="B19" s="52" t="s">
        <v>77</v>
      </c>
      <c r="C19" s="53" t="s">
        <v>78</v>
      </c>
      <c r="D19" s="53">
        <v>3195</v>
      </c>
      <c r="E19" s="41" t="s">
        <v>76</v>
      </c>
      <c r="F19" s="41">
        <v>213</v>
      </c>
      <c r="G19" s="57" t="s">
        <v>24</v>
      </c>
      <c r="H19" s="33" t="s">
        <v>13</v>
      </c>
    </row>
    <row r="20" ht="20" customHeight="1" spans="1:8">
      <c r="A20" s="51">
        <v>18</v>
      </c>
      <c r="B20" s="52" t="s">
        <v>79</v>
      </c>
      <c r="C20" s="53" t="s">
        <v>80</v>
      </c>
      <c r="D20" s="53">
        <v>5967</v>
      </c>
      <c r="E20" s="41" t="s">
        <v>61</v>
      </c>
      <c r="F20" s="41">
        <v>663</v>
      </c>
      <c r="G20" s="52" t="s">
        <v>26</v>
      </c>
      <c r="H20" s="33" t="s">
        <v>15</v>
      </c>
    </row>
    <row r="21" ht="20" customHeight="1" spans="1:8">
      <c r="A21" s="51">
        <v>19</v>
      </c>
      <c r="B21" s="61" t="s">
        <v>81</v>
      </c>
      <c r="C21" s="62" t="s">
        <v>82</v>
      </c>
      <c r="D21" s="62">
        <v>4005</v>
      </c>
      <c r="E21" s="41" t="s">
        <v>61</v>
      </c>
      <c r="F21" s="41">
        <v>445</v>
      </c>
      <c r="G21" s="52" t="s">
        <v>26</v>
      </c>
      <c r="H21" s="33" t="s">
        <v>15</v>
      </c>
    </row>
    <row r="22" ht="20" customHeight="1" spans="1:8">
      <c r="A22" s="51">
        <v>20</v>
      </c>
      <c r="B22" s="61" t="s">
        <v>83</v>
      </c>
      <c r="C22" s="62" t="s">
        <v>84</v>
      </c>
      <c r="D22" s="62">
        <v>2718</v>
      </c>
      <c r="E22" s="41" t="s">
        <v>61</v>
      </c>
      <c r="F22" s="41">
        <v>302</v>
      </c>
      <c r="G22" s="52" t="s">
        <v>26</v>
      </c>
      <c r="H22" s="33" t="s">
        <v>15</v>
      </c>
    </row>
    <row r="23" ht="20" customHeight="1" spans="1:8">
      <c r="A23" s="51">
        <v>21</v>
      </c>
      <c r="B23" s="61" t="s">
        <v>85</v>
      </c>
      <c r="C23" s="53" t="s">
        <v>86</v>
      </c>
      <c r="D23" s="53">
        <v>4680</v>
      </c>
      <c r="E23" s="41" t="s">
        <v>61</v>
      </c>
      <c r="F23" s="41">
        <v>520</v>
      </c>
      <c r="G23" s="52" t="s">
        <v>26</v>
      </c>
      <c r="H23" s="33" t="s">
        <v>15</v>
      </c>
    </row>
    <row r="24" ht="20" customHeight="1" spans="1:8">
      <c r="A24" s="51">
        <v>22</v>
      </c>
      <c r="B24" s="61" t="s">
        <v>87</v>
      </c>
      <c r="C24" s="63" t="s">
        <v>88</v>
      </c>
      <c r="D24" s="63">
        <v>1080</v>
      </c>
      <c r="E24" s="41" t="s">
        <v>89</v>
      </c>
      <c r="F24" s="41">
        <v>180</v>
      </c>
      <c r="G24" s="52" t="s">
        <v>26</v>
      </c>
      <c r="H24" s="33" t="s">
        <v>15</v>
      </c>
    </row>
    <row r="25" ht="20" customHeight="1" spans="1:8">
      <c r="A25" s="51">
        <v>23</v>
      </c>
      <c r="B25" s="52" t="s">
        <v>79</v>
      </c>
      <c r="C25" s="53" t="s">
        <v>80</v>
      </c>
      <c r="D25" s="53">
        <v>3978</v>
      </c>
      <c r="E25" s="41" t="s">
        <v>89</v>
      </c>
      <c r="F25" s="41">
        <v>663</v>
      </c>
      <c r="G25" s="52" t="s">
        <v>26</v>
      </c>
      <c r="H25" s="33" t="s">
        <v>15</v>
      </c>
    </row>
    <row r="26" ht="20" customHeight="1" spans="1:8">
      <c r="A26" s="51">
        <v>24</v>
      </c>
      <c r="B26" s="61" t="s">
        <v>87</v>
      </c>
      <c r="C26" s="63" t="s">
        <v>88</v>
      </c>
      <c r="D26" s="63">
        <v>2700</v>
      </c>
      <c r="E26" s="41" t="s">
        <v>76</v>
      </c>
      <c r="F26" s="41">
        <v>180</v>
      </c>
      <c r="G26" s="52" t="s">
        <v>26</v>
      </c>
      <c r="H26" s="33" t="s">
        <v>13</v>
      </c>
    </row>
    <row r="27" ht="20" customHeight="1" spans="1:8">
      <c r="A27" s="51">
        <v>25</v>
      </c>
      <c r="B27" s="52" t="s">
        <v>79</v>
      </c>
      <c r="C27" s="53" t="s">
        <v>80</v>
      </c>
      <c r="D27" s="53">
        <v>5250</v>
      </c>
      <c r="E27" s="41" t="s">
        <v>76</v>
      </c>
      <c r="F27" s="41">
        <v>350</v>
      </c>
      <c r="G27" s="52" t="s">
        <v>26</v>
      </c>
      <c r="H27" s="33" t="s">
        <v>13</v>
      </c>
    </row>
    <row r="28" ht="20" customHeight="1" spans="1:8">
      <c r="A28" s="51">
        <v>26</v>
      </c>
      <c r="B28" s="61" t="s">
        <v>90</v>
      </c>
      <c r="C28" s="64" t="s">
        <v>91</v>
      </c>
      <c r="D28" s="64">
        <v>1500</v>
      </c>
      <c r="E28" s="41" t="s">
        <v>76</v>
      </c>
      <c r="F28" s="41">
        <v>100</v>
      </c>
      <c r="G28" s="52" t="s">
        <v>26</v>
      </c>
      <c r="H28" s="33" t="s">
        <v>13</v>
      </c>
    </row>
    <row r="29" ht="20" customHeight="1" spans="1:8">
      <c r="A29" s="51">
        <v>27</v>
      </c>
      <c r="B29" s="61" t="s">
        <v>81</v>
      </c>
      <c r="C29" s="62" t="s">
        <v>82</v>
      </c>
      <c r="D29" s="62">
        <v>4050</v>
      </c>
      <c r="E29" s="41" t="s">
        <v>76</v>
      </c>
      <c r="F29" s="41">
        <v>270</v>
      </c>
      <c r="G29" s="52" t="s">
        <v>26</v>
      </c>
      <c r="H29" s="33" t="s">
        <v>13</v>
      </c>
    </row>
    <row r="30" ht="20" customHeight="1" spans="1:8">
      <c r="A30" s="51">
        <v>28</v>
      </c>
      <c r="B30" s="61" t="s">
        <v>85</v>
      </c>
      <c r="C30" s="53" t="s">
        <v>86</v>
      </c>
      <c r="D30" s="53">
        <v>4515</v>
      </c>
      <c r="E30" s="41" t="s">
        <v>76</v>
      </c>
      <c r="F30" s="41">
        <v>301</v>
      </c>
      <c r="G30" s="52" t="s">
        <v>26</v>
      </c>
      <c r="H30" s="33" t="s">
        <v>13</v>
      </c>
    </row>
    <row r="31" ht="20" customHeight="1" spans="1:8">
      <c r="A31" s="51">
        <v>29</v>
      </c>
      <c r="B31" s="61" t="s">
        <v>92</v>
      </c>
      <c r="C31" s="62" t="s">
        <v>93</v>
      </c>
      <c r="D31" s="62">
        <v>792</v>
      </c>
      <c r="E31" s="41" t="s">
        <v>89</v>
      </c>
      <c r="F31" s="41">
        <v>132</v>
      </c>
      <c r="G31" s="61" t="s">
        <v>28</v>
      </c>
      <c r="H31" s="33" t="s">
        <v>15</v>
      </c>
    </row>
    <row r="32" ht="20" customHeight="1" spans="1:8">
      <c r="A32" s="51">
        <v>30</v>
      </c>
      <c r="B32" s="52" t="s">
        <v>94</v>
      </c>
      <c r="C32" s="53" t="s">
        <v>95</v>
      </c>
      <c r="D32" s="53">
        <v>1284</v>
      </c>
      <c r="E32" s="55" t="s">
        <v>14</v>
      </c>
      <c r="F32" s="56">
        <v>214</v>
      </c>
      <c r="G32" s="52" t="s">
        <v>28</v>
      </c>
      <c r="H32" s="33" t="s">
        <v>15</v>
      </c>
    </row>
    <row r="33" ht="20" customHeight="1" spans="1:8">
      <c r="A33" s="51">
        <v>31</v>
      </c>
      <c r="B33" s="57" t="s">
        <v>35</v>
      </c>
      <c r="C33" s="53" t="s">
        <v>36</v>
      </c>
      <c r="D33" s="53">
        <v>1662</v>
      </c>
      <c r="E33" s="55" t="s">
        <v>14</v>
      </c>
      <c r="F33" s="56">
        <v>277</v>
      </c>
      <c r="G33" s="52" t="s">
        <v>28</v>
      </c>
      <c r="H33" s="33" t="s">
        <v>15</v>
      </c>
    </row>
    <row r="34" ht="20" customHeight="1" spans="1:8">
      <c r="A34" s="51">
        <v>32</v>
      </c>
      <c r="B34" s="57" t="s">
        <v>96</v>
      </c>
      <c r="C34" s="11" t="s">
        <v>97</v>
      </c>
      <c r="D34" s="11">
        <v>1800</v>
      </c>
      <c r="E34" s="55" t="s">
        <v>14</v>
      </c>
      <c r="F34" s="56">
        <v>300</v>
      </c>
      <c r="G34" s="52" t="s">
        <v>28</v>
      </c>
      <c r="H34" s="33" t="s">
        <v>15</v>
      </c>
    </row>
    <row r="35" ht="20" customHeight="1" spans="1:8">
      <c r="A35" s="51">
        <v>33</v>
      </c>
      <c r="B35" s="52" t="s">
        <v>92</v>
      </c>
      <c r="C35" s="53" t="s">
        <v>93</v>
      </c>
      <c r="D35" s="53">
        <v>1836</v>
      </c>
      <c r="E35" s="55" t="s">
        <v>16</v>
      </c>
      <c r="F35" s="56">
        <v>204</v>
      </c>
      <c r="G35" s="52" t="s">
        <v>31</v>
      </c>
      <c r="H35" s="33" t="s">
        <v>15</v>
      </c>
    </row>
    <row r="36" ht="20" customHeight="1" spans="1:8">
      <c r="A36" s="51">
        <v>34</v>
      </c>
      <c r="B36" s="52" t="s">
        <v>98</v>
      </c>
      <c r="C36" s="60" t="s">
        <v>99</v>
      </c>
      <c r="D36" s="60">
        <v>2943</v>
      </c>
      <c r="E36" s="55" t="s">
        <v>16</v>
      </c>
      <c r="F36" s="56">
        <v>327</v>
      </c>
      <c r="G36" s="52" t="s">
        <v>31</v>
      </c>
      <c r="H36" s="33" t="s">
        <v>15</v>
      </c>
    </row>
    <row r="37" ht="20" customHeight="1" spans="1:8">
      <c r="A37" s="51">
        <v>35</v>
      </c>
      <c r="B37" s="52" t="s">
        <v>100</v>
      </c>
      <c r="C37" s="53" t="s">
        <v>101</v>
      </c>
      <c r="D37" s="53">
        <v>1728</v>
      </c>
      <c r="E37" s="55" t="s">
        <v>16</v>
      </c>
      <c r="F37" s="56">
        <v>192</v>
      </c>
      <c r="G37" s="52" t="s">
        <v>31</v>
      </c>
      <c r="H37" s="33" t="s">
        <v>15</v>
      </c>
    </row>
    <row r="38" ht="20" customHeight="1" spans="1:8">
      <c r="A38" s="51">
        <v>36</v>
      </c>
      <c r="B38" s="52" t="s">
        <v>90</v>
      </c>
      <c r="C38" s="53" t="s">
        <v>91</v>
      </c>
      <c r="D38" s="53">
        <v>4473</v>
      </c>
      <c r="E38" s="55" t="s">
        <v>16</v>
      </c>
      <c r="F38" s="56">
        <v>497</v>
      </c>
      <c r="G38" s="52" t="s">
        <v>31</v>
      </c>
      <c r="H38" s="33" t="s">
        <v>15</v>
      </c>
    </row>
    <row r="39" ht="20" customHeight="1" spans="1:8">
      <c r="A39" s="51">
        <v>37</v>
      </c>
      <c r="B39" s="57" t="s">
        <v>102</v>
      </c>
      <c r="C39" s="53" t="s">
        <v>103</v>
      </c>
      <c r="D39" s="53">
        <v>4617</v>
      </c>
      <c r="E39" s="55" t="s">
        <v>16</v>
      </c>
      <c r="F39" s="56">
        <v>513</v>
      </c>
      <c r="G39" s="52" t="s">
        <v>31</v>
      </c>
      <c r="H39" s="33" t="s">
        <v>15</v>
      </c>
    </row>
    <row r="40" ht="20" customHeight="1" spans="1:8">
      <c r="A40" s="51">
        <v>38</v>
      </c>
      <c r="B40" s="57" t="s">
        <v>104</v>
      </c>
      <c r="C40" s="60" t="s">
        <v>99</v>
      </c>
      <c r="D40" s="60">
        <v>1962</v>
      </c>
      <c r="E40" s="55" t="s">
        <v>14</v>
      </c>
      <c r="F40" s="56">
        <v>327</v>
      </c>
      <c r="G40" s="52" t="s">
        <v>31</v>
      </c>
      <c r="H40" s="33" t="s">
        <v>15</v>
      </c>
    </row>
    <row r="41" ht="20" customHeight="1" spans="1:8">
      <c r="A41" s="51">
        <v>39</v>
      </c>
      <c r="B41" s="52" t="s">
        <v>100</v>
      </c>
      <c r="C41" s="53" t="s">
        <v>103</v>
      </c>
      <c r="D41" s="53">
        <v>1152</v>
      </c>
      <c r="E41" s="55" t="s">
        <v>14</v>
      </c>
      <c r="F41" s="56">
        <v>192</v>
      </c>
      <c r="G41" s="52" t="s">
        <v>31</v>
      </c>
      <c r="H41" s="33" t="s">
        <v>15</v>
      </c>
    </row>
    <row r="42" ht="20" customHeight="1" spans="1:8">
      <c r="A42" s="51">
        <v>40</v>
      </c>
      <c r="B42" s="52" t="s">
        <v>90</v>
      </c>
      <c r="C42" s="53" t="s">
        <v>91</v>
      </c>
      <c r="D42" s="53">
        <v>2982</v>
      </c>
      <c r="E42" s="55" t="s">
        <v>14</v>
      </c>
      <c r="F42" s="56">
        <v>497</v>
      </c>
      <c r="G42" s="52" t="s">
        <v>31</v>
      </c>
      <c r="H42" s="33" t="s">
        <v>15</v>
      </c>
    </row>
    <row r="43" ht="20" customHeight="1" spans="1:8">
      <c r="A43" s="51">
        <v>41</v>
      </c>
      <c r="B43" s="52" t="s">
        <v>92</v>
      </c>
      <c r="C43" s="53" t="s">
        <v>93</v>
      </c>
      <c r="D43" s="53">
        <v>1500</v>
      </c>
      <c r="E43" s="55" t="s">
        <v>17</v>
      </c>
      <c r="F43" s="56">
        <v>100</v>
      </c>
      <c r="G43" s="52" t="s">
        <v>31</v>
      </c>
      <c r="H43" s="33" t="s">
        <v>13</v>
      </c>
    </row>
    <row r="44" ht="20" customHeight="1" spans="1:8">
      <c r="A44" s="51">
        <v>42</v>
      </c>
      <c r="B44" s="52" t="s">
        <v>100</v>
      </c>
      <c r="C44" s="53" t="s">
        <v>103</v>
      </c>
      <c r="D44" s="53">
        <v>1500</v>
      </c>
      <c r="E44" s="55" t="s">
        <v>17</v>
      </c>
      <c r="F44" s="56">
        <v>100</v>
      </c>
      <c r="G44" s="52" t="s">
        <v>31</v>
      </c>
      <c r="H44" s="33" t="s">
        <v>13</v>
      </c>
    </row>
    <row r="45" ht="20" customHeight="1" spans="1:8">
      <c r="A45" s="51">
        <v>43</v>
      </c>
      <c r="B45" s="57" t="s">
        <v>102</v>
      </c>
      <c r="C45" s="53" t="s">
        <v>103</v>
      </c>
      <c r="D45" s="53">
        <v>3000</v>
      </c>
      <c r="E45" s="55" t="s">
        <v>17</v>
      </c>
      <c r="F45" s="56">
        <v>200</v>
      </c>
      <c r="G45" s="52" t="s">
        <v>31</v>
      </c>
      <c r="H45" s="33" t="s">
        <v>13</v>
      </c>
    </row>
    <row r="46" ht="20" customHeight="1" spans="1:8">
      <c r="A46" s="51">
        <v>44</v>
      </c>
      <c r="B46" s="52" t="s">
        <v>105</v>
      </c>
      <c r="C46" s="53" t="s">
        <v>106</v>
      </c>
      <c r="D46" s="53">
        <v>3087</v>
      </c>
      <c r="E46" s="55" t="s">
        <v>16</v>
      </c>
      <c r="F46" s="56">
        <v>343</v>
      </c>
      <c r="G46" s="57" t="s">
        <v>33</v>
      </c>
      <c r="H46" s="33" t="s">
        <v>15</v>
      </c>
    </row>
    <row r="47" ht="20" customHeight="1" spans="1:8">
      <c r="A47" s="51">
        <v>45</v>
      </c>
      <c r="B47" s="52" t="s">
        <v>107</v>
      </c>
      <c r="C47" s="53" t="s">
        <v>108</v>
      </c>
      <c r="D47" s="53">
        <v>2133</v>
      </c>
      <c r="E47" s="55" t="s">
        <v>16</v>
      </c>
      <c r="F47" s="56">
        <v>237</v>
      </c>
      <c r="G47" s="57" t="s">
        <v>35</v>
      </c>
      <c r="H47" s="33" t="s">
        <v>15</v>
      </c>
    </row>
    <row r="48" ht="20" customHeight="1" spans="1:8">
      <c r="A48" s="51">
        <v>46</v>
      </c>
      <c r="B48" s="57" t="s">
        <v>28</v>
      </c>
      <c r="C48" s="11" t="s">
        <v>29</v>
      </c>
      <c r="D48" s="11">
        <v>1350</v>
      </c>
      <c r="E48" s="55" t="s">
        <v>16</v>
      </c>
      <c r="F48" s="56">
        <v>150</v>
      </c>
      <c r="G48" s="57" t="s">
        <v>35</v>
      </c>
      <c r="H48" s="33" t="s">
        <v>15</v>
      </c>
    </row>
    <row r="49" ht="20" customHeight="1" spans="1:8">
      <c r="A49" s="51">
        <v>47</v>
      </c>
      <c r="B49" s="57" t="s">
        <v>109</v>
      </c>
      <c r="C49" s="11" t="s">
        <v>110</v>
      </c>
      <c r="D49" s="11">
        <v>990</v>
      </c>
      <c r="E49" s="55" t="s">
        <v>16</v>
      </c>
      <c r="F49" s="56">
        <v>110</v>
      </c>
      <c r="G49" s="57" t="s">
        <v>35</v>
      </c>
      <c r="H49" s="33" t="s">
        <v>15</v>
      </c>
    </row>
    <row r="50" ht="20" customHeight="1" spans="1:8">
      <c r="A50" s="51">
        <v>48</v>
      </c>
      <c r="B50" s="52" t="s">
        <v>107</v>
      </c>
      <c r="C50" s="53" t="s">
        <v>108</v>
      </c>
      <c r="D50" s="53">
        <v>1500</v>
      </c>
      <c r="E50" s="55" t="s">
        <v>17</v>
      </c>
      <c r="F50" s="56">
        <v>100</v>
      </c>
      <c r="G50" s="57" t="s">
        <v>35</v>
      </c>
      <c r="H50" s="33" t="s">
        <v>13</v>
      </c>
    </row>
    <row r="51" ht="20" customHeight="1" spans="1:8">
      <c r="A51" s="51">
        <v>49</v>
      </c>
      <c r="B51" s="57" t="s">
        <v>111</v>
      </c>
      <c r="C51" s="60" t="s">
        <v>112</v>
      </c>
      <c r="D51" s="60">
        <v>1560</v>
      </c>
      <c r="E51" s="55" t="s">
        <v>14</v>
      </c>
      <c r="F51" s="56">
        <v>260</v>
      </c>
      <c r="G51" s="54" t="s">
        <v>39</v>
      </c>
      <c r="H51" s="33" t="s">
        <v>15</v>
      </c>
    </row>
    <row r="52" ht="20" customHeight="1" spans="1:8">
      <c r="A52" s="51">
        <v>50</v>
      </c>
      <c r="B52" s="52" t="s">
        <v>113</v>
      </c>
      <c r="C52" s="60" t="s">
        <v>114</v>
      </c>
      <c r="D52" s="56">
        <v>720</v>
      </c>
      <c r="E52" s="55" t="s">
        <v>14</v>
      </c>
      <c r="F52" s="56">
        <v>120</v>
      </c>
      <c r="G52" s="54" t="s">
        <v>39</v>
      </c>
      <c r="H52" s="33" t="s">
        <v>15</v>
      </c>
    </row>
    <row r="53" ht="20" customHeight="1" spans="1:8">
      <c r="A53" s="51">
        <v>51</v>
      </c>
      <c r="B53" s="52" t="s">
        <v>115</v>
      </c>
      <c r="C53" s="60" t="s">
        <v>116</v>
      </c>
      <c r="D53" s="60">
        <v>360</v>
      </c>
      <c r="E53" s="41" t="s">
        <v>89</v>
      </c>
      <c r="F53" s="41">
        <v>60</v>
      </c>
      <c r="G53" s="65" t="s">
        <v>39</v>
      </c>
      <c r="H53" s="33" t="s">
        <v>15</v>
      </c>
    </row>
    <row r="54" ht="20" customHeight="1" spans="1:8">
      <c r="A54" s="51">
        <v>52</v>
      </c>
      <c r="B54" s="66" t="s">
        <v>117</v>
      </c>
      <c r="C54" s="60" t="s">
        <v>118</v>
      </c>
      <c r="D54" s="60">
        <v>708</v>
      </c>
      <c r="E54" s="41" t="s">
        <v>89</v>
      </c>
      <c r="F54" s="41">
        <v>118</v>
      </c>
      <c r="G54" s="65" t="s">
        <v>39</v>
      </c>
      <c r="H54" s="33" t="s">
        <v>15</v>
      </c>
    </row>
    <row r="55" ht="20" customHeight="1" spans="1:8">
      <c r="A55" s="51">
        <v>53</v>
      </c>
      <c r="B55" s="52" t="s">
        <v>119</v>
      </c>
      <c r="C55" s="41" t="s">
        <v>120</v>
      </c>
      <c r="D55" s="41">
        <v>2460</v>
      </c>
      <c r="E55" s="41" t="s">
        <v>89</v>
      </c>
      <c r="F55" s="41">
        <v>410</v>
      </c>
      <c r="G55" s="65" t="s">
        <v>39</v>
      </c>
      <c r="H55" s="33" t="s">
        <v>15</v>
      </c>
    </row>
    <row r="56" ht="20" customHeight="1" spans="1:8">
      <c r="A56" s="51">
        <v>54</v>
      </c>
      <c r="B56" s="52" t="s">
        <v>121</v>
      </c>
      <c r="C56" s="60" t="s">
        <v>122</v>
      </c>
      <c r="D56" s="60">
        <v>276</v>
      </c>
      <c r="E56" s="55" t="s">
        <v>14</v>
      </c>
      <c r="F56" s="41">
        <v>46</v>
      </c>
      <c r="G56" s="65" t="s">
        <v>39</v>
      </c>
      <c r="H56" s="33" t="s">
        <v>15</v>
      </c>
    </row>
    <row r="57" ht="20" customHeight="1" spans="1:8">
      <c r="A57" s="51">
        <v>55</v>
      </c>
      <c r="B57" s="57" t="s">
        <v>96</v>
      </c>
      <c r="C57" s="11" t="s">
        <v>97</v>
      </c>
      <c r="D57" s="11">
        <v>1800</v>
      </c>
      <c r="E57" s="55" t="s">
        <v>14</v>
      </c>
      <c r="F57" s="41">
        <v>300</v>
      </c>
      <c r="G57" s="65" t="s">
        <v>39</v>
      </c>
      <c r="H57" s="33" t="s">
        <v>15</v>
      </c>
    </row>
    <row r="58" ht="20" customHeight="1" spans="1:8">
      <c r="A58" s="51">
        <v>56</v>
      </c>
      <c r="B58" s="54" t="s">
        <v>123</v>
      </c>
      <c r="C58" s="11" t="s">
        <v>124</v>
      </c>
      <c r="D58" s="11">
        <v>330</v>
      </c>
      <c r="E58" s="55" t="s">
        <v>14</v>
      </c>
      <c r="F58" s="41">
        <v>55</v>
      </c>
      <c r="G58" s="65" t="s">
        <v>39</v>
      </c>
      <c r="H58" s="33" t="s">
        <v>15</v>
      </c>
    </row>
    <row r="59" ht="20" customHeight="1" spans="1:8">
      <c r="A59" s="51">
        <v>57</v>
      </c>
      <c r="B59" s="52" t="s">
        <v>111</v>
      </c>
      <c r="C59" s="60" t="s">
        <v>112</v>
      </c>
      <c r="D59" s="60">
        <v>2340</v>
      </c>
      <c r="E59" s="41" t="s">
        <v>61</v>
      </c>
      <c r="F59" s="41">
        <v>260</v>
      </c>
      <c r="G59" s="65" t="s">
        <v>39</v>
      </c>
      <c r="H59" s="33" t="s">
        <v>15</v>
      </c>
    </row>
    <row r="60" ht="20" customHeight="1" spans="1:8">
      <c r="A60" s="51">
        <v>58</v>
      </c>
      <c r="B60" s="52" t="s">
        <v>113</v>
      </c>
      <c r="C60" s="60" t="s">
        <v>114</v>
      </c>
      <c r="D60" s="41">
        <v>1080</v>
      </c>
      <c r="E60" s="41" t="s">
        <v>61</v>
      </c>
      <c r="F60" s="41">
        <v>120</v>
      </c>
      <c r="G60" s="65" t="s">
        <v>39</v>
      </c>
      <c r="H60" s="33" t="s">
        <v>15</v>
      </c>
    </row>
    <row r="61" ht="20" customHeight="1" spans="1:8">
      <c r="A61" s="51">
        <v>59</v>
      </c>
      <c r="B61" s="52" t="s">
        <v>115</v>
      </c>
      <c r="C61" s="60" t="s">
        <v>116</v>
      </c>
      <c r="D61" s="60">
        <v>540</v>
      </c>
      <c r="E61" s="41" t="s">
        <v>61</v>
      </c>
      <c r="F61" s="41">
        <v>60</v>
      </c>
      <c r="G61" s="65" t="s">
        <v>39</v>
      </c>
      <c r="H61" s="33" t="s">
        <v>15</v>
      </c>
    </row>
    <row r="62" ht="20" customHeight="1" spans="1:8">
      <c r="A62" s="51">
        <v>60</v>
      </c>
      <c r="B62" s="66" t="s">
        <v>117</v>
      </c>
      <c r="C62" s="60" t="s">
        <v>118</v>
      </c>
      <c r="D62" s="60">
        <v>1062</v>
      </c>
      <c r="E62" s="41" t="s">
        <v>61</v>
      </c>
      <c r="F62" s="41">
        <v>118</v>
      </c>
      <c r="G62" s="65" t="s">
        <v>39</v>
      </c>
      <c r="H62" s="33" t="s">
        <v>15</v>
      </c>
    </row>
    <row r="63" ht="20" customHeight="1" spans="1:8">
      <c r="A63" s="51">
        <v>61</v>
      </c>
      <c r="B63" s="52" t="s">
        <v>119</v>
      </c>
      <c r="C63" s="60" t="s">
        <v>120</v>
      </c>
      <c r="D63" s="60">
        <v>3690</v>
      </c>
      <c r="E63" s="41" t="s">
        <v>61</v>
      </c>
      <c r="F63" s="41">
        <v>410</v>
      </c>
      <c r="G63" s="65" t="s">
        <v>39</v>
      </c>
      <c r="H63" s="33" t="s">
        <v>15</v>
      </c>
    </row>
    <row r="64" ht="20" customHeight="1" spans="1:8">
      <c r="A64" s="51">
        <v>62</v>
      </c>
      <c r="B64" s="52" t="s">
        <v>121</v>
      </c>
      <c r="C64" s="63" t="s">
        <v>122</v>
      </c>
      <c r="D64" s="63">
        <v>414</v>
      </c>
      <c r="E64" s="41" t="s">
        <v>61</v>
      </c>
      <c r="F64" s="41">
        <v>46</v>
      </c>
      <c r="G64" s="65" t="s">
        <v>39</v>
      </c>
      <c r="H64" s="33" t="s">
        <v>15</v>
      </c>
    </row>
    <row r="65" ht="20" customHeight="1" spans="1:8">
      <c r="A65" s="51">
        <v>63</v>
      </c>
      <c r="B65" s="54" t="s">
        <v>123</v>
      </c>
      <c r="C65" s="15" t="s">
        <v>124</v>
      </c>
      <c r="D65" s="15">
        <v>495</v>
      </c>
      <c r="E65" s="41" t="s">
        <v>61</v>
      </c>
      <c r="F65" s="41">
        <v>55</v>
      </c>
      <c r="G65" s="65" t="s">
        <v>39</v>
      </c>
      <c r="H65" s="33" t="s">
        <v>15</v>
      </c>
    </row>
    <row r="66" ht="20" customHeight="1" spans="1:8">
      <c r="A66" s="51">
        <v>64</v>
      </c>
      <c r="B66" s="52" t="s">
        <v>111</v>
      </c>
      <c r="C66" s="60" t="s">
        <v>112</v>
      </c>
      <c r="D66" s="60">
        <v>1920</v>
      </c>
      <c r="E66" s="41" t="s">
        <v>76</v>
      </c>
      <c r="F66" s="41">
        <v>128</v>
      </c>
      <c r="G66" s="65" t="s">
        <v>39</v>
      </c>
      <c r="H66" s="33" t="s">
        <v>13</v>
      </c>
    </row>
    <row r="67" ht="20" customHeight="1" spans="1:8">
      <c r="A67" s="51">
        <v>65</v>
      </c>
      <c r="B67" s="52" t="s">
        <v>119</v>
      </c>
      <c r="C67" s="60" t="s">
        <v>120</v>
      </c>
      <c r="D67" s="60">
        <v>3000</v>
      </c>
      <c r="E67" s="41" t="s">
        <v>76</v>
      </c>
      <c r="F67" s="41">
        <v>200</v>
      </c>
      <c r="G67" s="65" t="s">
        <v>39</v>
      </c>
      <c r="H67" s="33" t="s">
        <v>13</v>
      </c>
    </row>
    <row r="68" ht="20" customHeight="1" spans="1:8">
      <c r="A68" s="51">
        <v>66</v>
      </c>
      <c r="B68" s="52" t="s">
        <v>115</v>
      </c>
      <c r="C68" s="60" t="s">
        <v>116</v>
      </c>
      <c r="D68" s="60">
        <v>225</v>
      </c>
      <c r="E68" s="41" t="s">
        <v>76</v>
      </c>
      <c r="F68" s="41">
        <v>15</v>
      </c>
      <c r="G68" s="65" t="s">
        <v>39</v>
      </c>
      <c r="H68" s="33" t="s">
        <v>13</v>
      </c>
    </row>
    <row r="69" ht="20" customHeight="1" spans="1:8">
      <c r="A69" s="51">
        <v>67</v>
      </c>
      <c r="B69" s="54" t="s">
        <v>123</v>
      </c>
      <c r="C69" s="15" t="s">
        <v>124</v>
      </c>
      <c r="D69" s="15">
        <v>825</v>
      </c>
      <c r="E69" s="41" t="s">
        <v>76</v>
      </c>
      <c r="F69" s="41">
        <v>55</v>
      </c>
      <c r="G69" s="65" t="s">
        <v>39</v>
      </c>
      <c r="H69" s="33" t="s">
        <v>13</v>
      </c>
    </row>
    <row r="70" ht="20" customHeight="1" spans="1:8">
      <c r="A70" s="51">
        <v>68</v>
      </c>
      <c r="B70" s="52" t="s">
        <v>125</v>
      </c>
      <c r="C70" s="60" t="s">
        <v>126</v>
      </c>
      <c r="D70" s="60">
        <v>2292</v>
      </c>
      <c r="E70" s="41" t="s">
        <v>89</v>
      </c>
      <c r="F70" s="41">
        <v>382</v>
      </c>
      <c r="G70" s="54" t="s">
        <v>10</v>
      </c>
      <c r="H70" s="33" t="s">
        <v>15</v>
      </c>
    </row>
    <row r="71" ht="20" customHeight="1" spans="1:8">
      <c r="A71" s="51">
        <v>69</v>
      </c>
      <c r="B71" s="61" t="s">
        <v>127</v>
      </c>
      <c r="C71" s="67" t="s">
        <v>128</v>
      </c>
      <c r="D71" s="67">
        <v>3529.8</v>
      </c>
      <c r="E71" s="41" t="s">
        <v>89</v>
      </c>
      <c r="F71" s="41">
        <v>588.3</v>
      </c>
      <c r="G71" s="54" t="s">
        <v>10</v>
      </c>
      <c r="H71" s="33" t="s">
        <v>15</v>
      </c>
    </row>
    <row r="72" ht="20" customHeight="1" spans="1:8">
      <c r="A72" s="51">
        <v>70</v>
      </c>
      <c r="B72" s="61" t="s">
        <v>129</v>
      </c>
      <c r="C72" s="67" t="s">
        <v>130</v>
      </c>
      <c r="D72" s="67">
        <v>5074.8</v>
      </c>
      <c r="E72" s="41" t="s">
        <v>89</v>
      </c>
      <c r="F72" s="41">
        <v>845.8</v>
      </c>
      <c r="G72" s="54" t="s">
        <v>10</v>
      </c>
      <c r="H72" s="33" t="s">
        <v>15</v>
      </c>
    </row>
    <row r="73" ht="20" customHeight="1" spans="1:8">
      <c r="A73" s="51">
        <v>71</v>
      </c>
      <c r="B73" s="61" t="s">
        <v>129</v>
      </c>
      <c r="C73" s="67" t="s">
        <v>130</v>
      </c>
      <c r="D73" s="67">
        <v>7612.2</v>
      </c>
      <c r="E73" s="41" t="s">
        <v>61</v>
      </c>
      <c r="F73" s="41">
        <v>845.8</v>
      </c>
      <c r="G73" s="54" t="s">
        <v>10</v>
      </c>
      <c r="H73" s="33" t="s">
        <v>15</v>
      </c>
    </row>
    <row r="74" ht="20" customHeight="1" spans="1:8">
      <c r="A74" s="51">
        <v>72</v>
      </c>
      <c r="B74" s="61" t="s">
        <v>127</v>
      </c>
      <c r="C74" s="67" t="s">
        <v>128</v>
      </c>
      <c r="D74" s="67">
        <v>6075</v>
      </c>
      <c r="E74" s="41" t="s">
        <v>61</v>
      </c>
      <c r="F74" s="41">
        <v>675</v>
      </c>
      <c r="G74" s="54" t="s">
        <v>10</v>
      </c>
      <c r="H74" s="33" t="s">
        <v>15</v>
      </c>
    </row>
    <row r="75" ht="20" customHeight="1" spans="1:8">
      <c r="A75" s="51">
        <v>73</v>
      </c>
      <c r="B75" s="52" t="s">
        <v>125</v>
      </c>
      <c r="C75" s="60" t="s">
        <v>126</v>
      </c>
      <c r="D75" s="60">
        <v>3438</v>
      </c>
      <c r="E75" s="41" t="s">
        <v>61</v>
      </c>
      <c r="F75" s="41">
        <v>382</v>
      </c>
      <c r="G75" s="54" t="s">
        <v>10</v>
      </c>
      <c r="H75" s="33" t="s">
        <v>15</v>
      </c>
    </row>
    <row r="76" ht="20" customHeight="1" spans="1:8">
      <c r="A76" s="51">
        <v>74</v>
      </c>
      <c r="B76" s="61" t="s">
        <v>129</v>
      </c>
      <c r="C76" s="67" t="s">
        <v>130</v>
      </c>
      <c r="D76" s="67">
        <v>3000</v>
      </c>
      <c r="E76" s="41" t="s">
        <v>76</v>
      </c>
      <c r="F76" s="41">
        <v>200</v>
      </c>
      <c r="G76" s="54" t="s">
        <v>10</v>
      </c>
      <c r="H76" s="33" t="s">
        <v>13</v>
      </c>
    </row>
    <row r="77" ht="20" customHeight="1" spans="1:8">
      <c r="A77" s="51">
        <v>75</v>
      </c>
      <c r="B77" s="61" t="s">
        <v>127</v>
      </c>
      <c r="C77" s="67" t="s">
        <v>128</v>
      </c>
      <c r="D77" s="67">
        <v>3750</v>
      </c>
      <c r="E77" s="41" t="s">
        <v>76</v>
      </c>
      <c r="F77" s="41">
        <v>250</v>
      </c>
      <c r="G77" s="54" t="s">
        <v>10</v>
      </c>
      <c r="H77" s="33" t="s">
        <v>13</v>
      </c>
    </row>
    <row r="78" ht="20" customHeight="1" spans="1:8">
      <c r="A78" s="51">
        <v>76</v>
      </c>
      <c r="B78" s="61" t="s">
        <v>131</v>
      </c>
      <c r="C78" s="107" t="s">
        <v>132</v>
      </c>
      <c r="D78" s="60">
        <v>32435.8</v>
      </c>
      <c r="E78" s="41" t="s">
        <v>133</v>
      </c>
      <c r="F78" s="41">
        <v>1621.79</v>
      </c>
      <c r="G78" s="54" t="s">
        <v>10</v>
      </c>
      <c r="H78" s="33" t="s">
        <v>19</v>
      </c>
    </row>
    <row r="79" ht="20" customHeight="1" spans="1:9">
      <c r="A79" s="51">
        <v>77</v>
      </c>
      <c r="B79" s="52" t="s">
        <v>131</v>
      </c>
      <c r="C79" s="107" t="s">
        <v>132</v>
      </c>
      <c r="D79" s="60">
        <v>12163.43</v>
      </c>
      <c r="E79" s="41" t="s">
        <v>134</v>
      </c>
      <c r="F79" s="41">
        <v>1621.79</v>
      </c>
      <c r="G79" s="54" t="s">
        <v>10</v>
      </c>
      <c r="H79" s="33" t="s">
        <v>19</v>
      </c>
      <c r="I79" s="70"/>
    </row>
    <row r="80" ht="20" customHeight="1" spans="1:9">
      <c r="A80" s="51">
        <v>78</v>
      </c>
      <c r="B80" s="52" t="s">
        <v>135</v>
      </c>
      <c r="C80" s="60" t="s">
        <v>136</v>
      </c>
      <c r="D80" s="60">
        <v>2540</v>
      </c>
      <c r="E80" s="41" t="s">
        <v>133</v>
      </c>
      <c r="F80" s="41">
        <v>127</v>
      </c>
      <c r="G80" s="57" t="s">
        <v>41</v>
      </c>
      <c r="H80" s="33" t="s">
        <v>19</v>
      </c>
      <c r="I80" s="71"/>
    </row>
    <row r="81" ht="20" customHeight="1" spans="1:8">
      <c r="A81" s="51">
        <v>79</v>
      </c>
      <c r="B81" s="57" t="s">
        <v>137</v>
      </c>
      <c r="C81" s="41" t="s">
        <v>138</v>
      </c>
      <c r="D81" s="41">
        <v>3700</v>
      </c>
      <c r="E81" s="41" t="s">
        <v>133</v>
      </c>
      <c r="F81" s="41">
        <v>185</v>
      </c>
      <c r="G81" s="57" t="s">
        <v>41</v>
      </c>
      <c r="H81" s="33" t="s">
        <v>19</v>
      </c>
    </row>
    <row r="82" ht="20" customHeight="1" spans="1:8">
      <c r="A82" s="51">
        <v>80</v>
      </c>
      <c r="B82" s="52" t="s">
        <v>139</v>
      </c>
      <c r="C82" s="60" t="s">
        <v>140</v>
      </c>
      <c r="D82" s="60">
        <v>4160</v>
      </c>
      <c r="E82" s="41" t="s">
        <v>133</v>
      </c>
      <c r="F82" s="41">
        <v>208</v>
      </c>
      <c r="G82" s="57" t="s">
        <v>41</v>
      </c>
      <c r="H82" s="33" t="s">
        <v>19</v>
      </c>
    </row>
    <row r="83" ht="20" customHeight="1" spans="1:8">
      <c r="A83" s="51">
        <v>81</v>
      </c>
      <c r="B83" s="52" t="s">
        <v>141</v>
      </c>
      <c r="C83" s="60" t="s">
        <v>142</v>
      </c>
      <c r="D83" s="60">
        <v>7080</v>
      </c>
      <c r="E83" s="41" t="s">
        <v>133</v>
      </c>
      <c r="F83" s="41">
        <v>354</v>
      </c>
      <c r="G83" s="57" t="s">
        <v>41</v>
      </c>
      <c r="H83" s="33" t="s">
        <v>19</v>
      </c>
    </row>
    <row r="84" ht="20" customHeight="1" spans="1:8">
      <c r="A84" s="51">
        <v>82</v>
      </c>
      <c r="B84" s="54" t="s">
        <v>143</v>
      </c>
      <c r="C84" s="56" t="s">
        <v>144</v>
      </c>
      <c r="D84" s="56">
        <v>1312.5</v>
      </c>
      <c r="E84" s="41" t="s">
        <v>60</v>
      </c>
      <c r="F84" s="41">
        <v>75</v>
      </c>
      <c r="G84" s="54" t="s">
        <v>43</v>
      </c>
      <c r="H84" s="33" t="s">
        <v>15</v>
      </c>
    </row>
    <row r="85" ht="20" customHeight="1" spans="1:8">
      <c r="A85" s="51">
        <v>83</v>
      </c>
      <c r="B85" s="54" t="s">
        <v>145</v>
      </c>
      <c r="C85" s="56" t="s">
        <v>146</v>
      </c>
      <c r="D85" s="56">
        <v>1225</v>
      </c>
      <c r="E85" s="41" t="s">
        <v>60</v>
      </c>
      <c r="F85" s="41">
        <v>70</v>
      </c>
      <c r="G85" s="54" t="s">
        <v>43</v>
      </c>
      <c r="H85" s="33" t="s">
        <v>15</v>
      </c>
    </row>
    <row r="86" ht="20" customHeight="1" spans="1:8">
      <c r="A86" s="51">
        <v>84</v>
      </c>
      <c r="B86" s="61" t="s">
        <v>147</v>
      </c>
      <c r="C86" s="62" t="s">
        <v>148</v>
      </c>
      <c r="D86" s="62">
        <v>7047</v>
      </c>
      <c r="E86" s="55" t="s">
        <v>16</v>
      </c>
      <c r="F86" s="56">
        <v>783</v>
      </c>
      <c r="G86" s="57" t="s">
        <v>33</v>
      </c>
      <c r="H86" s="33" t="s">
        <v>15</v>
      </c>
    </row>
    <row r="87" ht="20" customHeight="1" spans="1:8">
      <c r="A87" s="51">
        <v>85</v>
      </c>
      <c r="B87" s="61" t="s">
        <v>147</v>
      </c>
      <c r="C87" s="62" t="s">
        <v>148</v>
      </c>
      <c r="D87" s="62">
        <v>9300</v>
      </c>
      <c r="E87" s="55" t="s">
        <v>17</v>
      </c>
      <c r="F87" s="56">
        <v>620</v>
      </c>
      <c r="G87" s="57" t="s">
        <v>33</v>
      </c>
      <c r="H87" s="33" t="s">
        <v>13</v>
      </c>
    </row>
    <row r="88" ht="20" customHeight="1" spans="1:8">
      <c r="A88" s="51">
        <v>86</v>
      </c>
      <c r="B88" s="61" t="s">
        <v>149</v>
      </c>
      <c r="C88" s="67" t="s">
        <v>150</v>
      </c>
      <c r="D88" s="67">
        <v>3037.3</v>
      </c>
      <c r="E88" s="55" t="s">
        <v>47</v>
      </c>
      <c r="F88" s="56">
        <v>173.56</v>
      </c>
      <c r="G88" s="53" t="s">
        <v>45</v>
      </c>
      <c r="H88" s="33" t="s">
        <v>19</v>
      </c>
    </row>
    <row r="89" ht="20" customHeight="1" spans="1:8">
      <c r="A89" s="51">
        <v>87</v>
      </c>
      <c r="B89" s="61" t="s">
        <v>149</v>
      </c>
      <c r="C89" s="67" t="s">
        <v>150</v>
      </c>
      <c r="D89" s="67">
        <v>3471.2</v>
      </c>
      <c r="E89" s="55" t="s">
        <v>18</v>
      </c>
      <c r="F89" s="56">
        <v>173.56</v>
      </c>
      <c r="G89" s="53" t="s">
        <v>45</v>
      </c>
      <c r="H89" s="33" t="s">
        <v>19</v>
      </c>
    </row>
    <row r="90" ht="21" customHeight="1" spans="1:8">
      <c r="A90" s="68"/>
      <c r="B90" s="69"/>
      <c r="C90" s="51"/>
      <c r="D90" s="51">
        <f>SUM(D3:D89)</f>
        <v>281885.28</v>
      </c>
      <c r="E90" s="51"/>
      <c r="F90" s="51">
        <f>SUM(F3:F89)</f>
        <v>27105.31</v>
      </c>
      <c r="G90" s="68"/>
      <c r="H90" s="35"/>
    </row>
  </sheetData>
  <autoFilter xmlns:etc="http://www.wps.cn/officeDocument/2017/etCustomData" ref="A1:H90" etc:filterBottomFollowUsedRange="0">
    <extLst/>
  </autoFilter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7"/>
  <sheetViews>
    <sheetView workbookViewId="0">
      <selection activeCell="A1" sqref="A1:I2"/>
    </sheetView>
  </sheetViews>
  <sheetFormatPr defaultColWidth="9.025" defaultRowHeight="15"/>
  <cols>
    <col min="1" max="1" width="7.24166666666667" style="2" customWidth="1"/>
    <col min="2" max="2" width="11.5583333333333" style="2" customWidth="1"/>
    <col min="3" max="3" width="22.9" style="2" customWidth="1"/>
    <col min="4" max="4" width="11.225" style="2" customWidth="1"/>
    <col min="5" max="5" width="13.8833333333333" style="2" customWidth="1"/>
    <col min="6" max="6" width="10.9583333333333" style="2" customWidth="1"/>
    <col min="7" max="7" width="32" style="2" customWidth="1"/>
    <col min="8" max="8" width="7.975" style="2" customWidth="1"/>
    <col min="9" max="9" width="6.58333333333333" style="3" customWidth="1"/>
    <col min="10" max="16384" width="9.025" style="3"/>
  </cols>
  <sheetData>
    <row r="1" spans="1:9">
      <c r="A1" s="4" t="s">
        <v>151</v>
      </c>
      <c r="B1" s="4"/>
      <c r="C1" s="5"/>
      <c r="D1" s="4"/>
      <c r="E1" s="4"/>
      <c r="F1" s="4"/>
      <c r="G1" s="4"/>
      <c r="H1" s="4"/>
      <c r="I1" s="4"/>
    </row>
    <row r="2" ht="35" customHeight="1" spans="1:9">
      <c r="A2" s="4"/>
      <c r="B2" s="4"/>
      <c r="C2" s="5"/>
      <c r="D2" s="4"/>
      <c r="E2" s="4"/>
      <c r="F2" s="4"/>
      <c r="G2" s="4"/>
      <c r="H2" s="4"/>
      <c r="I2" s="4"/>
    </row>
    <row r="3" s="1" customFormat="1" ht="27" spans="1:9">
      <c r="A3" s="6" t="s">
        <v>1</v>
      </c>
      <c r="B3" s="6" t="s">
        <v>152</v>
      </c>
      <c r="C3" s="7" t="s">
        <v>153</v>
      </c>
      <c r="D3" s="6" t="s">
        <v>4</v>
      </c>
      <c r="E3" s="6" t="s">
        <v>54</v>
      </c>
      <c r="F3" s="6" t="s">
        <v>154</v>
      </c>
      <c r="G3" s="6" t="s">
        <v>155</v>
      </c>
      <c r="H3" s="8" t="s">
        <v>8</v>
      </c>
      <c r="I3" s="25" t="s">
        <v>9</v>
      </c>
    </row>
    <row r="4" ht="16" customHeight="1" spans="1:9">
      <c r="A4" s="9">
        <v>1</v>
      </c>
      <c r="B4" s="10" t="s">
        <v>156</v>
      </c>
      <c r="C4" s="11" t="s">
        <v>157</v>
      </c>
      <c r="D4" s="11">
        <f>F4*55*0.5</f>
        <v>825</v>
      </c>
      <c r="E4" s="10" t="s">
        <v>30</v>
      </c>
      <c r="F4" s="11">
        <v>30</v>
      </c>
      <c r="G4" s="10" t="s">
        <v>28</v>
      </c>
      <c r="H4" s="12" t="s">
        <v>15</v>
      </c>
      <c r="I4" s="26"/>
    </row>
    <row r="5" ht="16" customHeight="1" spans="1:9">
      <c r="A5" s="9">
        <v>2</v>
      </c>
      <c r="B5" s="13" t="s">
        <v>158</v>
      </c>
      <c r="C5" s="11" t="s">
        <v>159</v>
      </c>
      <c r="D5" s="14">
        <f t="shared" ref="D5:D13" si="0">F5*20*0.5</f>
        <v>510</v>
      </c>
      <c r="E5" s="13" t="s">
        <v>16</v>
      </c>
      <c r="F5" s="14">
        <v>51</v>
      </c>
      <c r="G5" s="13" t="s">
        <v>31</v>
      </c>
      <c r="H5" s="13" t="s">
        <v>15</v>
      </c>
      <c r="I5" s="26"/>
    </row>
    <row r="6" ht="16" customHeight="1" spans="1:9">
      <c r="A6" s="9">
        <v>3</v>
      </c>
      <c r="B6" s="13" t="s">
        <v>158</v>
      </c>
      <c r="C6" s="11" t="s">
        <v>159</v>
      </c>
      <c r="D6" s="11">
        <f>F6*35*0.5</f>
        <v>892.5</v>
      </c>
      <c r="E6" s="13" t="s">
        <v>17</v>
      </c>
      <c r="F6" s="14">
        <v>51</v>
      </c>
      <c r="G6" s="13" t="s">
        <v>31</v>
      </c>
      <c r="H6" s="13" t="s">
        <v>13</v>
      </c>
      <c r="I6" s="26"/>
    </row>
    <row r="7" ht="16" customHeight="1" spans="1:9">
      <c r="A7" s="9">
        <v>4</v>
      </c>
      <c r="B7" s="13" t="s">
        <v>160</v>
      </c>
      <c r="C7" s="11" t="s">
        <v>161</v>
      </c>
      <c r="D7" s="14">
        <f t="shared" si="0"/>
        <v>530</v>
      </c>
      <c r="E7" s="10" t="s">
        <v>16</v>
      </c>
      <c r="F7" s="14">
        <v>53</v>
      </c>
      <c r="G7" s="13" t="s">
        <v>31</v>
      </c>
      <c r="H7" s="13" t="s">
        <v>15</v>
      </c>
      <c r="I7" s="26"/>
    </row>
    <row r="8" ht="16" customHeight="1" spans="1:9">
      <c r="A8" s="9">
        <v>5</v>
      </c>
      <c r="B8" s="13" t="s">
        <v>162</v>
      </c>
      <c r="C8" s="11" t="s">
        <v>163</v>
      </c>
      <c r="D8" s="14">
        <f t="shared" si="0"/>
        <v>46</v>
      </c>
      <c r="E8" s="10" t="s">
        <v>16</v>
      </c>
      <c r="F8" s="14">
        <v>4.6</v>
      </c>
      <c r="G8" s="13" t="s">
        <v>31</v>
      </c>
      <c r="H8" s="13" t="s">
        <v>15</v>
      </c>
      <c r="I8" s="26"/>
    </row>
    <row r="9" ht="16" customHeight="1" spans="1:9">
      <c r="A9" s="9">
        <v>6</v>
      </c>
      <c r="B9" s="13" t="s">
        <v>164</v>
      </c>
      <c r="C9" s="11" t="s">
        <v>165</v>
      </c>
      <c r="D9" s="14">
        <f t="shared" si="0"/>
        <v>34</v>
      </c>
      <c r="E9" s="10" t="s">
        <v>16</v>
      </c>
      <c r="F9" s="14">
        <v>3.4</v>
      </c>
      <c r="G9" s="13" t="s">
        <v>31</v>
      </c>
      <c r="H9" s="13" t="s">
        <v>15</v>
      </c>
      <c r="I9" s="26"/>
    </row>
    <row r="10" ht="16" customHeight="1" spans="1:9">
      <c r="A10" s="9">
        <v>7</v>
      </c>
      <c r="B10" s="13" t="s">
        <v>166</v>
      </c>
      <c r="C10" s="11" t="s">
        <v>167</v>
      </c>
      <c r="D10" s="14">
        <f t="shared" si="0"/>
        <v>21</v>
      </c>
      <c r="E10" s="10" t="s">
        <v>16</v>
      </c>
      <c r="F10" s="14">
        <v>2.1</v>
      </c>
      <c r="G10" s="13" t="s">
        <v>31</v>
      </c>
      <c r="H10" s="13" t="s">
        <v>15</v>
      </c>
      <c r="I10" s="26"/>
    </row>
    <row r="11" ht="16" customHeight="1" spans="1:9">
      <c r="A11" s="9">
        <v>8</v>
      </c>
      <c r="B11" s="13" t="s">
        <v>168</v>
      </c>
      <c r="C11" s="11" t="s">
        <v>165</v>
      </c>
      <c r="D11" s="14">
        <f t="shared" si="0"/>
        <v>50</v>
      </c>
      <c r="E11" s="10" t="s">
        <v>16</v>
      </c>
      <c r="F11" s="14">
        <v>5</v>
      </c>
      <c r="G11" s="13" t="s">
        <v>31</v>
      </c>
      <c r="H11" s="13" t="s">
        <v>15</v>
      </c>
      <c r="I11" s="26"/>
    </row>
    <row r="12" ht="16" customHeight="1" spans="1:9">
      <c r="A12" s="9">
        <v>9</v>
      </c>
      <c r="B12" s="13" t="s">
        <v>169</v>
      </c>
      <c r="C12" s="11" t="s">
        <v>170</v>
      </c>
      <c r="D12" s="14">
        <f t="shared" si="0"/>
        <v>20</v>
      </c>
      <c r="E12" s="12" t="s">
        <v>16</v>
      </c>
      <c r="F12" s="14">
        <v>2</v>
      </c>
      <c r="G12" s="13" t="s">
        <v>31</v>
      </c>
      <c r="H12" s="13" t="s">
        <v>15</v>
      </c>
      <c r="I12" s="26"/>
    </row>
    <row r="13" ht="16" customHeight="1" spans="1:9">
      <c r="A13" s="9">
        <v>10</v>
      </c>
      <c r="B13" s="12" t="s">
        <v>171</v>
      </c>
      <c r="C13" s="11" t="s">
        <v>172</v>
      </c>
      <c r="D13" s="15">
        <f t="shared" si="0"/>
        <v>210</v>
      </c>
      <c r="E13" s="12" t="s">
        <v>16</v>
      </c>
      <c r="F13" s="15">
        <v>21</v>
      </c>
      <c r="G13" s="12" t="s">
        <v>33</v>
      </c>
      <c r="H13" s="12" t="s">
        <v>15</v>
      </c>
      <c r="I13" s="26"/>
    </row>
    <row r="14" ht="16" customHeight="1" spans="1:9">
      <c r="A14" s="9">
        <v>11</v>
      </c>
      <c r="B14" s="12" t="s">
        <v>160</v>
      </c>
      <c r="C14" s="11" t="s">
        <v>161</v>
      </c>
      <c r="D14" s="15">
        <f>F14*35*0.5</f>
        <v>262.5</v>
      </c>
      <c r="E14" s="12" t="s">
        <v>17</v>
      </c>
      <c r="F14" s="15">
        <v>15</v>
      </c>
      <c r="G14" s="12" t="s">
        <v>33</v>
      </c>
      <c r="H14" s="12" t="s">
        <v>13</v>
      </c>
      <c r="I14" s="26"/>
    </row>
    <row r="15" ht="16" customHeight="1" spans="1:9">
      <c r="A15" s="9">
        <v>12</v>
      </c>
      <c r="B15" s="16" t="s">
        <v>173</v>
      </c>
      <c r="C15" s="11" t="s">
        <v>174</v>
      </c>
      <c r="D15" s="15">
        <f>F15*35*0.5</f>
        <v>1050</v>
      </c>
      <c r="E15" s="16" t="s">
        <v>17</v>
      </c>
      <c r="F15" s="17">
        <v>60</v>
      </c>
      <c r="G15" s="16" t="s">
        <v>35</v>
      </c>
      <c r="H15" s="16" t="s">
        <v>13</v>
      </c>
      <c r="I15" s="26"/>
    </row>
    <row r="16" ht="16" customHeight="1" spans="1:9">
      <c r="A16" s="9">
        <v>13</v>
      </c>
      <c r="B16" s="13" t="s">
        <v>175</v>
      </c>
      <c r="C16" s="11" t="s">
        <v>176</v>
      </c>
      <c r="D16" s="14">
        <f t="shared" ref="D16:D22" si="1">F16*20*0.5</f>
        <v>1700</v>
      </c>
      <c r="E16" s="13" t="s">
        <v>16</v>
      </c>
      <c r="F16" s="14">
        <v>170</v>
      </c>
      <c r="G16" s="13" t="s">
        <v>26</v>
      </c>
      <c r="H16" s="13" t="s">
        <v>15</v>
      </c>
      <c r="I16" s="26"/>
    </row>
    <row r="17" ht="16" customHeight="1" spans="1:9">
      <c r="A17" s="9">
        <v>14</v>
      </c>
      <c r="B17" s="13" t="s">
        <v>177</v>
      </c>
      <c r="C17" s="11" t="s">
        <v>178</v>
      </c>
      <c r="D17" s="14">
        <f t="shared" si="1"/>
        <v>760</v>
      </c>
      <c r="E17" s="13" t="s">
        <v>16</v>
      </c>
      <c r="F17" s="14">
        <v>76</v>
      </c>
      <c r="G17" s="13" t="s">
        <v>26</v>
      </c>
      <c r="H17" s="13" t="s">
        <v>15</v>
      </c>
      <c r="I17" s="26"/>
    </row>
    <row r="18" ht="16" customHeight="1" spans="1:9">
      <c r="A18" s="9">
        <v>15</v>
      </c>
      <c r="B18" s="13" t="s">
        <v>179</v>
      </c>
      <c r="C18" s="11" t="s">
        <v>180</v>
      </c>
      <c r="D18" s="14">
        <f t="shared" si="1"/>
        <v>15</v>
      </c>
      <c r="E18" s="13" t="s">
        <v>16</v>
      </c>
      <c r="F18" s="14">
        <v>1.5</v>
      </c>
      <c r="G18" s="13" t="s">
        <v>26</v>
      </c>
      <c r="H18" s="13" t="s">
        <v>15</v>
      </c>
      <c r="I18" s="26"/>
    </row>
    <row r="19" ht="16" customHeight="1" spans="1:9">
      <c r="A19" s="9">
        <v>16</v>
      </c>
      <c r="B19" s="13" t="s">
        <v>181</v>
      </c>
      <c r="C19" s="11" t="s">
        <v>182</v>
      </c>
      <c r="D19" s="14">
        <f t="shared" si="1"/>
        <v>27</v>
      </c>
      <c r="E19" s="13" t="s">
        <v>16</v>
      </c>
      <c r="F19" s="14">
        <v>2.7</v>
      </c>
      <c r="G19" s="13" t="s">
        <v>26</v>
      </c>
      <c r="H19" s="13" t="s">
        <v>15</v>
      </c>
      <c r="I19" s="26"/>
    </row>
    <row r="20" ht="16" customHeight="1" spans="1:9">
      <c r="A20" s="9">
        <v>17</v>
      </c>
      <c r="B20" s="13" t="s">
        <v>183</v>
      </c>
      <c r="C20" s="11" t="s">
        <v>184</v>
      </c>
      <c r="D20" s="14">
        <f t="shared" si="1"/>
        <v>12</v>
      </c>
      <c r="E20" s="13" t="s">
        <v>16</v>
      </c>
      <c r="F20" s="14">
        <v>1.2</v>
      </c>
      <c r="G20" s="13" t="s">
        <v>26</v>
      </c>
      <c r="H20" s="13" t="s">
        <v>15</v>
      </c>
      <c r="I20" s="26"/>
    </row>
    <row r="21" ht="16" customHeight="1" spans="1:9">
      <c r="A21" s="9">
        <v>18</v>
      </c>
      <c r="B21" s="13" t="s">
        <v>185</v>
      </c>
      <c r="C21" s="11" t="s">
        <v>186</v>
      </c>
      <c r="D21" s="14">
        <f t="shared" si="1"/>
        <v>13</v>
      </c>
      <c r="E21" s="13" t="s">
        <v>16</v>
      </c>
      <c r="F21" s="14">
        <v>1.3</v>
      </c>
      <c r="G21" s="13" t="s">
        <v>26</v>
      </c>
      <c r="H21" s="13" t="s">
        <v>15</v>
      </c>
      <c r="I21" s="26"/>
    </row>
    <row r="22" ht="16" customHeight="1" spans="1:9">
      <c r="A22" s="9">
        <v>19</v>
      </c>
      <c r="B22" s="13" t="s">
        <v>187</v>
      </c>
      <c r="C22" s="11" t="s">
        <v>188</v>
      </c>
      <c r="D22" s="14">
        <f t="shared" si="1"/>
        <v>12</v>
      </c>
      <c r="E22" s="13" t="s">
        <v>16</v>
      </c>
      <c r="F22" s="14">
        <v>1.2</v>
      </c>
      <c r="G22" s="13" t="s">
        <v>26</v>
      </c>
      <c r="H22" s="13" t="s">
        <v>15</v>
      </c>
      <c r="I22" s="26"/>
    </row>
    <row r="23" ht="16" customHeight="1" spans="1:9">
      <c r="A23" s="9">
        <v>20</v>
      </c>
      <c r="B23" s="13" t="s">
        <v>189</v>
      </c>
      <c r="C23" s="11" t="s">
        <v>190</v>
      </c>
      <c r="D23" s="15">
        <f t="shared" ref="D23:D49" si="2">F23*35*0.5</f>
        <v>31.5</v>
      </c>
      <c r="E23" s="13" t="s">
        <v>17</v>
      </c>
      <c r="F23" s="14">
        <v>1.8</v>
      </c>
      <c r="G23" s="13" t="s">
        <v>26</v>
      </c>
      <c r="H23" s="13" t="s">
        <v>13</v>
      </c>
      <c r="I23" s="26"/>
    </row>
    <row r="24" ht="16" customHeight="1" spans="1:9">
      <c r="A24" s="9">
        <v>21</v>
      </c>
      <c r="B24" s="13" t="s">
        <v>191</v>
      </c>
      <c r="C24" s="11" t="s">
        <v>192</v>
      </c>
      <c r="D24" s="15">
        <f t="shared" si="2"/>
        <v>21</v>
      </c>
      <c r="E24" s="13" t="s">
        <v>17</v>
      </c>
      <c r="F24" s="14">
        <v>1.2</v>
      </c>
      <c r="G24" s="13" t="s">
        <v>26</v>
      </c>
      <c r="H24" s="13" t="s">
        <v>13</v>
      </c>
      <c r="I24" s="26"/>
    </row>
    <row r="25" ht="16" customHeight="1" spans="1:9">
      <c r="A25" s="9">
        <v>22</v>
      </c>
      <c r="B25" s="13" t="s">
        <v>193</v>
      </c>
      <c r="C25" s="11" t="s">
        <v>188</v>
      </c>
      <c r="D25" s="15">
        <f t="shared" si="2"/>
        <v>57.75</v>
      </c>
      <c r="E25" s="13" t="s">
        <v>17</v>
      </c>
      <c r="F25" s="14">
        <v>3.3</v>
      </c>
      <c r="G25" s="13" t="s">
        <v>26</v>
      </c>
      <c r="H25" s="13" t="s">
        <v>13</v>
      </c>
      <c r="I25" s="26"/>
    </row>
    <row r="26" ht="16" customHeight="1" spans="1:9">
      <c r="A26" s="9">
        <v>23</v>
      </c>
      <c r="B26" s="13" t="s">
        <v>194</v>
      </c>
      <c r="C26" s="11" t="s">
        <v>195</v>
      </c>
      <c r="D26" s="15">
        <f t="shared" si="2"/>
        <v>71.75</v>
      </c>
      <c r="E26" s="13" t="s">
        <v>17</v>
      </c>
      <c r="F26" s="14">
        <v>4.1</v>
      </c>
      <c r="G26" s="13" t="s">
        <v>26</v>
      </c>
      <c r="H26" s="13" t="s">
        <v>13</v>
      </c>
      <c r="I26" s="26"/>
    </row>
    <row r="27" ht="16" customHeight="1" spans="1:9">
      <c r="A27" s="9">
        <v>24</v>
      </c>
      <c r="B27" s="13" t="s">
        <v>187</v>
      </c>
      <c r="C27" s="11" t="s">
        <v>188</v>
      </c>
      <c r="D27" s="15">
        <f t="shared" si="2"/>
        <v>43.75</v>
      </c>
      <c r="E27" s="13" t="s">
        <v>17</v>
      </c>
      <c r="F27" s="14">
        <v>2.5</v>
      </c>
      <c r="G27" s="13" t="s">
        <v>26</v>
      </c>
      <c r="H27" s="13" t="s">
        <v>13</v>
      </c>
      <c r="I27" s="26"/>
    </row>
    <row r="28" ht="16" customHeight="1" spans="1:9">
      <c r="A28" s="9">
        <v>25</v>
      </c>
      <c r="B28" s="13" t="s">
        <v>196</v>
      </c>
      <c r="C28" s="11" t="s">
        <v>192</v>
      </c>
      <c r="D28" s="15">
        <f t="shared" si="2"/>
        <v>36.75</v>
      </c>
      <c r="E28" s="13" t="s">
        <v>17</v>
      </c>
      <c r="F28" s="14">
        <v>2.1</v>
      </c>
      <c r="G28" s="13" t="s">
        <v>26</v>
      </c>
      <c r="H28" s="13" t="s">
        <v>13</v>
      </c>
      <c r="I28" s="26"/>
    </row>
    <row r="29" ht="16" customHeight="1" spans="1:9">
      <c r="A29" s="9">
        <v>26</v>
      </c>
      <c r="B29" s="13" t="s">
        <v>197</v>
      </c>
      <c r="C29" s="11" t="s">
        <v>198</v>
      </c>
      <c r="D29" s="15">
        <f t="shared" si="2"/>
        <v>15.75</v>
      </c>
      <c r="E29" s="13" t="s">
        <v>17</v>
      </c>
      <c r="F29" s="14">
        <v>0.9</v>
      </c>
      <c r="G29" s="13" t="s">
        <v>26</v>
      </c>
      <c r="H29" s="13" t="s">
        <v>13</v>
      </c>
      <c r="I29" s="26"/>
    </row>
    <row r="30" ht="16" customHeight="1" spans="1:9">
      <c r="A30" s="9">
        <v>27</v>
      </c>
      <c r="B30" s="13" t="s">
        <v>199</v>
      </c>
      <c r="C30" s="11" t="s">
        <v>200</v>
      </c>
      <c r="D30" s="15">
        <f t="shared" si="2"/>
        <v>57.75</v>
      </c>
      <c r="E30" s="13" t="s">
        <v>17</v>
      </c>
      <c r="F30" s="14">
        <v>3.3</v>
      </c>
      <c r="G30" s="13" t="s">
        <v>26</v>
      </c>
      <c r="H30" s="13" t="s">
        <v>13</v>
      </c>
      <c r="I30" s="26"/>
    </row>
    <row r="31" ht="16" customHeight="1" spans="1:9">
      <c r="A31" s="9">
        <v>28</v>
      </c>
      <c r="B31" s="13" t="s">
        <v>201</v>
      </c>
      <c r="C31" s="11" t="s">
        <v>202</v>
      </c>
      <c r="D31" s="15">
        <f t="shared" si="2"/>
        <v>29.75</v>
      </c>
      <c r="E31" s="13" t="s">
        <v>17</v>
      </c>
      <c r="F31" s="14">
        <v>1.7</v>
      </c>
      <c r="G31" s="13" t="s">
        <v>26</v>
      </c>
      <c r="H31" s="13" t="s">
        <v>13</v>
      </c>
      <c r="I31" s="26"/>
    </row>
    <row r="32" ht="16" customHeight="1" spans="1:9">
      <c r="A32" s="9">
        <v>29</v>
      </c>
      <c r="B32" s="13" t="s">
        <v>203</v>
      </c>
      <c r="C32" s="11" t="s">
        <v>192</v>
      </c>
      <c r="D32" s="15">
        <f t="shared" si="2"/>
        <v>21</v>
      </c>
      <c r="E32" s="13" t="s">
        <v>17</v>
      </c>
      <c r="F32" s="14">
        <v>1.2</v>
      </c>
      <c r="G32" s="13" t="s">
        <v>26</v>
      </c>
      <c r="H32" s="13" t="s">
        <v>13</v>
      </c>
      <c r="I32" s="26"/>
    </row>
    <row r="33" ht="16" customHeight="1" spans="1:9">
      <c r="A33" s="9">
        <v>30</v>
      </c>
      <c r="B33" s="13" t="s">
        <v>204</v>
      </c>
      <c r="C33" s="11" t="s">
        <v>182</v>
      </c>
      <c r="D33" s="15">
        <f t="shared" si="2"/>
        <v>17.5</v>
      </c>
      <c r="E33" s="13" t="s">
        <v>17</v>
      </c>
      <c r="F33" s="14">
        <v>1</v>
      </c>
      <c r="G33" s="13" t="s">
        <v>26</v>
      </c>
      <c r="H33" s="13" t="s">
        <v>13</v>
      </c>
      <c r="I33" s="26"/>
    </row>
    <row r="34" ht="16" customHeight="1" spans="1:9">
      <c r="A34" s="9">
        <v>31</v>
      </c>
      <c r="B34" s="13" t="s">
        <v>205</v>
      </c>
      <c r="C34" s="11" t="s">
        <v>180</v>
      </c>
      <c r="D34" s="15">
        <f t="shared" si="2"/>
        <v>56</v>
      </c>
      <c r="E34" s="13" t="s">
        <v>17</v>
      </c>
      <c r="F34" s="14">
        <v>3.2</v>
      </c>
      <c r="G34" s="13" t="s">
        <v>26</v>
      </c>
      <c r="H34" s="13" t="s">
        <v>13</v>
      </c>
      <c r="I34" s="26"/>
    </row>
    <row r="35" ht="16" customHeight="1" spans="1:9">
      <c r="A35" s="9">
        <v>32</v>
      </c>
      <c r="B35" s="13" t="s">
        <v>206</v>
      </c>
      <c r="C35" s="11" t="s">
        <v>180</v>
      </c>
      <c r="D35" s="15">
        <f t="shared" si="2"/>
        <v>52.5</v>
      </c>
      <c r="E35" s="13" t="s">
        <v>17</v>
      </c>
      <c r="F35" s="14">
        <v>3</v>
      </c>
      <c r="G35" s="13" t="s">
        <v>26</v>
      </c>
      <c r="H35" s="13" t="s">
        <v>13</v>
      </c>
      <c r="I35" s="26"/>
    </row>
    <row r="36" ht="16" customHeight="1" spans="1:9">
      <c r="A36" s="9">
        <v>33</v>
      </c>
      <c r="B36" s="13" t="s">
        <v>207</v>
      </c>
      <c r="C36" s="11" t="s">
        <v>208</v>
      </c>
      <c r="D36" s="15">
        <f t="shared" si="2"/>
        <v>98</v>
      </c>
      <c r="E36" s="13" t="s">
        <v>17</v>
      </c>
      <c r="F36" s="14">
        <v>5.6</v>
      </c>
      <c r="G36" s="13" t="s">
        <v>26</v>
      </c>
      <c r="H36" s="13" t="s">
        <v>13</v>
      </c>
      <c r="I36" s="26"/>
    </row>
    <row r="37" ht="16" customHeight="1" spans="1:9">
      <c r="A37" s="9">
        <v>34</v>
      </c>
      <c r="B37" s="13" t="s">
        <v>209</v>
      </c>
      <c r="C37" s="11" t="s">
        <v>210</v>
      </c>
      <c r="D37" s="15">
        <f t="shared" si="2"/>
        <v>70</v>
      </c>
      <c r="E37" s="13" t="s">
        <v>17</v>
      </c>
      <c r="F37" s="14">
        <v>4</v>
      </c>
      <c r="G37" s="13" t="s">
        <v>26</v>
      </c>
      <c r="H37" s="13" t="s">
        <v>13</v>
      </c>
      <c r="I37" s="26"/>
    </row>
    <row r="38" ht="16" customHeight="1" spans="1:9">
      <c r="A38" s="9">
        <v>35</v>
      </c>
      <c r="B38" s="13" t="s">
        <v>211</v>
      </c>
      <c r="C38" s="11" t="s">
        <v>212</v>
      </c>
      <c r="D38" s="15">
        <f t="shared" si="2"/>
        <v>24.5</v>
      </c>
      <c r="E38" s="13" t="s">
        <v>17</v>
      </c>
      <c r="F38" s="14">
        <v>1.4</v>
      </c>
      <c r="G38" s="13" t="s">
        <v>26</v>
      </c>
      <c r="H38" s="13" t="s">
        <v>13</v>
      </c>
      <c r="I38" s="26"/>
    </row>
    <row r="39" ht="16" customHeight="1" spans="1:9">
      <c r="A39" s="9">
        <v>36</v>
      </c>
      <c r="B39" s="13" t="s">
        <v>213</v>
      </c>
      <c r="C39" s="11" t="s">
        <v>214</v>
      </c>
      <c r="D39" s="15">
        <f t="shared" si="2"/>
        <v>49</v>
      </c>
      <c r="E39" s="13" t="s">
        <v>17</v>
      </c>
      <c r="F39" s="14">
        <v>2.8</v>
      </c>
      <c r="G39" s="13" t="s">
        <v>26</v>
      </c>
      <c r="H39" s="13" t="s">
        <v>13</v>
      </c>
      <c r="I39" s="26"/>
    </row>
    <row r="40" ht="16" customHeight="1" spans="1:9">
      <c r="A40" s="9">
        <v>37</v>
      </c>
      <c r="B40" s="13" t="s">
        <v>215</v>
      </c>
      <c r="C40" s="11" t="s">
        <v>167</v>
      </c>
      <c r="D40" s="15">
        <f t="shared" si="2"/>
        <v>43.75</v>
      </c>
      <c r="E40" s="13" t="s">
        <v>17</v>
      </c>
      <c r="F40" s="14">
        <v>2.5</v>
      </c>
      <c r="G40" s="13" t="s">
        <v>26</v>
      </c>
      <c r="H40" s="13" t="s">
        <v>13</v>
      </c>
      <c r="I40" s="26"/>
    </row>
    <row r="41" ht="16" customHeight="1" spans="1:9">
      <c r="A41" s="9">
        <v>38</v>
      </c>
      <c r="B41" s="13" t="s">
        <v>216</v>
      </c>
      <c r="C41" s="11" t="s">
        <v>217</v>
      </c>
      <c r="D41" s="15">
        <f t="shared" si="2"/>
        <v>61.25</v>
      </c>
      <c r="E41" s="13" t="s">
        <v>17</v>
      </c>
      <c r="F41" s="14">
        <v>3.5</v>
      </c>
      <c r="G41" s="13" t="s">
        <v>26</v>
      </c>
      <c r="H41" s="13" t="s">
        <v>13</v>
      </c>
      <c r="I41" s="26"/>
    </row>
    <row r="42" ht="16" customHeight="1" spans="1:9">
      <c r="A42" s="9">
        <v>39</v>
      </c>
      <c r="B42" s="13" t="s">
        <v>218</v>
      </c>
      <c r="C42" s="11" t="s">
        <v>219</v>
      </c>
      <c r="D42" s="15">
        <f t="shared" si="2"/>
        <v>47.25</v>
      </c>
      <c r="E42" s="13" t="s">
        <v>17</v>
      </c>
      <c r="F42" s="14">
        <v>2.7</v>
      </c>
      <c r="G42" s="13" t="s">
        <v>26</v>
      </c>
      <c r="H42" s="13" t="s">
        <v>13</v>
      </c>
      <c r="I42" s="26"/>
    </row>
    <row r="43" ht="16" customHeight="1" spans="1:9">
      <c r="A43" s="9">
        <v>40</v>
      </c>
      <c r="B43" s="13" t="s">
        <v>220</v>
      </c>
      <c r="C43" s="11" t="s">
        <v>221</v>
      </c>
      <c r="D43" s="15">
        <f t="shared" si="2"/>
        <v>54.25</v>
      </c>
      <c r="E43" s="13" t="s">
        <v>17</v>
      </c>
      <c r="F43" s="14">
        <v>3.1</v>
      </c>
      <c r="G43" s="13" t="s">
        <v>26</v>
      </c>
      <c r="H43" s="13" t="s">
        <v>13</v>
      </c>
      <c r="I43" s="26"/>
    </row>
    <row r="44" ht="16" customHeight="1" spans="1:9">
      <c r="A44" s="9">
        <v>41</v>
      </c>
      <c r="B44" s="13" t="s">
        <v>222</v>
      </c>
      <c r="C44" s="11" t="s">
        <v>159</v>
      </c>
      <c r="D44" s="15">
        <f t="shared" si="2"/>
        <v>43.75</v>
      </c>
      <c r="E44" s="13" t="s">
        <v>17</v>
      </c>
      <c r="F44" s="14">
        <v>2.5</v>
      </c>
      <c r="G44" s="13" t="s">
        <v>26</v>
      </c>
      <c r="H44" s="13" t="s">
        <v>13</v>
      </c>
      <c r="I44" s="26"/>
    </row>
    <row r="45" ht="16" customHeight="1" spans="1:9">
      <c r="A45" s="9">
        <v>42</v>
      </c>
      <c r="B45" s="13" t="s">
        <v>223</v>
      </c>
      <c r="C45" s="11" t="s">
        <v>224</v>
      </c>
      <c r="D45" s="15">
        <f t="shared" si="2"/>
        <v>31.5</v>
      </c>
      <c r="E45" s="13" t="s">
        <v>17</v>
      </c>
      <c r="F45" s="14">
        <v>1.8</v>
      </c>
      <c r="G45" s="13" t="s">
        <v>26</v>
      </c>
      <c r="H45" s="13" t="s">
        <v>13</v>
      </c>
      <c r="I45" s="26"/>
    </row>
    <row r="46" ht="16" customHeight="1" spans="1:9">
      <c r="A46" s="9">
        <v>43</v>
      </c>
      <c r="B46" s="13" t="s">
        <v>225</v>
      </c>
      <c r="C46" s="11" t="s">
        <v>226</v>
      </c>
      <c r="D46" s="15">
        <f t="shared" si="2"/>
        <v>31.5</v>
      </c>
      <c r="E46" s="13" t="s">
        <v>17</v>
      </c>
      <c r="F46" s="14">
        <v>1.8</v>
      </c>
      <c r="G46" s="13" t="s">
        <v>26</v>
      </c>
      <c r="H46" s="13" t="s">
        <v>13</v>
      </c>
      <c r="I46" s="26"/>
    </row>
    <row r="47" ht="16" customHeight="1" spans="1:9">
      <c r="A47" s="9">
        <v>44</v>
      </c>
      <c r="B47" s="13" t="s">
        <v>227</v>
      </c>
      <c r="C47" s="11" t="s">
        <v>228</v>
      </c>
      <c r="D47" s="15">
        <f t="shared" si="2"/>
        <v>56</v>
      </c>
      <c r="E47" s="13" t="s">
        <v>17</v>
      </c>
      <c r="F47" s="14">
        <v>3.2</v>
      </c>
      <c r="G47" s="13" t="s">
        <v>26</v>
      </c>
      <c r="H47" s="13" t="s">
        <v>13</v>
      </c>
      <c r="I47" s="26"/>
    </row>
    <row r="48" ht="16" customHeight="1" spans="1:9">
      <c r="A48" s="9">
        <v>45</v>
      </c>
      <c r="B48" s="13" t="s">
        <v>229</v>
      </c>
      <c r="C48" s="11" t="s">
        <v>230</v>
      </c>
      <c r="D48" s="15">
        <f t="shared" si="2"/>
        <v>47.25</v>
      </c>
      <c r="E48" s="13" t="s">
        <v>17</v>
      </c>
      <c r="F48" s="14">
        <v>2.7</v>
      </c>
      <c r="G48" s="13" t="s">
        <v>26</v>
      </c>
      <c r="H48" s="13" t="s">
        <v>13</v>
      </c>
      <c r="I48" s="26"/>
    </row>
    <row r="49" ht="16" customHeight="1" spans="1:9">
      <c r="A49" s="9">
        <v>46</v>
      </c>
      <c r="B49" s="13" t="s">
        <v>231</v>
      </c>
      <c r="C49" s="11" t="s">
        <v>167</v>
      </c>
      <c r="D49" s="15">
        <f t="shared" si="2"/>
        <v>962.5</v>
      </c>
      <c r="E49" s="13" t="s">
        <v>17</v>
      </c>
      <c r="F49" s="14">
        <v>55</v>
      </c>
      <c r="G49" s="13" t="s">
        <v>26</v>
      </c>
      <c r="H49" s="13" t="s">
        <v>13</v>
      </c>
      <c r="I49" s="26"/>
    </row>
    <row r="50" ht="16" customHeight="1" spans="1:9">
      <c r="A50" s="9">
        <v>47</v>
      </c>
      <c r="B50" s="18" t="s">
        <v>232</v>
      </c>
      <c r="C50" s="11" t="s">
        <v>233</v>
      </c>
      <c r="D50" s="19">
        <f>F50*20*0.5</f>
        <v>100</v>
      </c>
      <c r="E50" s="18" t="s">
        <v>16</v>
      </c>
      <c r="F50" s="19">
        <v>10</v>
      </c>
      <c r="G50" s="18" t="s">
        <v>26</v>
      </c>
      <c r="H50" s="18" t="s">
        <v>15</v>
      </c>
      <c r="I50" s="26"/>
    </row>
    <row r="51" ht="16" customHeight="1" spans="1:9">
      <c r="A51" s="9">
        <v>48</v>
      </c>
      <c r="B51" s="10" t="s">
        <v>234</v>
      </c>
      <c r="C51" s="11" t="s">
        <v>235</v>
      </c>
      <c r="D51" s="15">
        <f>F51*20*0.5</f>
        <v>1200</v>
      </c>
      <c r="E51" s="12" t="s">
        <v>16</v>
      </c>
      <c r="F51" s="15">
        <v>120</v>
      </c>
      <c r="G51" s="20" t="s">
        <v>39</v>
      </c>
      <c r="H51" s="12" t="s">
        <v>15</v>
      </c>
      <c r="I51" s="26"/>
    </row>
    <row r="52" ht="16" customHeight="1" spans="1:9">
      <c r="A52" s="9">
        <v>49</v>
      </c>
      <c r="B52" s="10" t="s">
        <v>234</v>
      </c>
      <c r="C52" s="11" t="s">
        <v>235</v>
      </c>
      <c r="D52" s="15">
        <f>F52*35*0.5</f>
        <v>700</v>
      </c>
      <c r="E52" s="12" t="s">
        <v>17</v>
      </c>
      <c r="F52" s="15">
        <v>40</v>
      </c>
      <c r="G52" s="20" t="s">
        <v>39</v>
      </c>
      <c r="H52" s="12" t="s">
        <v>13</v>
      </c>
      <c r="I52" s="26"/>
    </row>
    <row r="53" ht="16" customHeight="1" spans="1:9">
      <c r="A53" s="9">
        <v>50</v>
      </c>
      <c r="B53" s="10" t="s">
        <v>236</v>
      </c>
      <c r="C53" s="11" t="s">
        <v>237</v>
      </c>
      <c r="D53" s="15">
        <f>F53*35*0.5</f>
        <v>1050</v>
      </c>
      <c r="E53" s="12" t="s">
        <v>17</v>
      </c>
      <c r="F53" s="15">
        <v>60</v>
      </c>
      <c r="G53" s="20" t="s">
        <v>39</v>
      </c>
      <c r="H53" s="12" t="s">
        <v>13</v>
      </c>
      <c r="I53" s="26"/>
    </row>
    <row r="54" ht="16" customHeight="1" spans="1:9">
      <c r="A54" s="9">
        <v>51</v>
      </c>
      <c r="B54" s="21" t="s">
        <v>238</v>
      </c>
      <c r="C54" s="11" t="s">
        <v>239</v>
      </c>
      <c r="D54" s="15">
        <f t="shared" ref="D54:D75" si="3">F54*50*0.5</f>
        <v>450</v>
      </c>
      <c r="E54" s="12" t="s">
        <v>18</v>
      </c>
      <c r="F54" s="22">
        <v>18</v>
      </c>
      <c r="G54" s="12" t="s">
        <v>10</v>
      </c>
      <c r="H54" s="12" t="s">
        <v>19</v>
      </c>
      <c r="I54" s="26"/>
    </row>
    <row r="55" ht="16" customHeight="1" spans="1:9">
      <c r="A55" s="9">
        <v>52</v>
      </c>
      <c r="B55" s="23" t="s">
        <v>240</v>
      </c>
      <c r="C55" s="11" t="s">
        <v>241</v>
      </c>
      <c r="D55" s="15">
        <f t="shared" si="3"/>
        <v>450</v>
      </c>
      <c r="E55" s="12" t="s">
        <v>18</v>
      </c>
      <c r="F55" s="24">
        <v>18</v>
      </c>
      <c r="G55" s="12" t="s">
        <v>10</v>
      </c>
      <c r="H55" s="12" t="s">
        <v>19</v>
      </c>
      <c r="I55" s="26"/>
    </row>
    <row r="56" ht="16" customHeight="1" spans="1:9">
      <c r="A56" s="9">
        <v>53</v>
      </c>
      <c r="B56" s="23" t="s">
        <v>242</v>
      </c>
      <c r="C56" s="11" t="s">
        <v>243</v>
      </c>
      <c r="D56" s="15">
        <f t="shared" si="3"/>
        <v>625</v>
      </c>
      <c r="E56" s="12" t="s">
        <v>18</v>
      </c>
      <c r="F56" s="24">
        <v>25</v>
      </c>
      <c r="G56" s="12" t="s">
        <v>10</v>
      </c>
      <c r="H56" s="12" t="s">
        <v>19</v>
      </c>
      <c r="I56" s="26"/>
    </row>
    <row r="57" ht="16" customHeight="1" spans="1:9">
      <c r="A57" s="9">
        <v>54</v>
      </c>
      <c r="B57" s="23" t="s">
        <v>244</v>
      </c>
      <c r="C57" s="11" t="s">
        <v>245</v>
      </c>
      <c r="D57" s="15">
        <f t="shared" si="3"/>
        <v>250</v>
      </c>
      <c r="E57" s="12" t="s">
        <v>18</v>
      </c>
      <c r="F57" s="24">
        <v>10</v>
      </c>
      <c r="G57" s="12" t="s">
        <v>10</v>
      </c>
      <c r="H57" s="12" t="s">
        <v>19</v>
      </c>
      <c r="I57" s="26"/>
    </row>
    <row r="58" ht="16" customHeight="1" spans="1:9">
      <c r="A58" s="9">
        <v>55</v>
      </c>
      <c r="B58" s="23" t="s">
        <v>246</v>
      </c>
      <c r="C58" s="11" t="s">
        <v>247</v>
      </c>
      <c r="D58" s="15">
        <f t="shared" si="3"/>
        <v>550</v>
      </c>
      <c r="E58" s="12" t="s">
        <v>18</v>
      </c>
      <c r="F58" s="24">
        <v>22</v>
      </c>
      <c r="G58" s="12" t="s">
        <v>10</v>
      </c>
      <c r="H58" s="12" t="s">
        <v>19</v>
      </c>
      <c r="I58" s="26"/>
    </row>
    <row r="59" ht="16" customHeight="1" spans="1:9">
      <c r="A59" s="9">
        <v>56</v>
      </c>
      <c r="B59" s="23" t="s">
        <v>248</v>
      </c>
      <c r="C59" s="11" t="s">
        <v>243</v>
      </c>
      <c r="D59" s="15">
        <f t="shared" si="3"/>
        <v>550</v>
      </c>
      <c r="E59" s="12" t="s">
        <v>18</v>
      </c>
      <c r="F59" s="24">
        <v>22</v>
      </c>
      <c r="G59" s="12" t="s">
        <v>10</v>
      </c>
      <c r="H59" s="12" t="s">
        <v>19</v>
      </c>
      <c r="I59" s="26"/>
    </row>
    <row r="60" ht="16" customHeight="1" spans="1:9">
      <c r="A60" s="9">
        <v>57</v>
      </c>
      <c r="B60" s="23" t="s">
        <v>249</v>
      </c>
      <c r="C60" s="11" t="s">
        <v>250</v>
      </c>
      <c r="D60" s="15">
        <f t="shared" si="3"/>
        <v>625</v>
      </c>
      <c r="E60" s="12" t="s">
        <v>18</v>
      </c>
      <c r="F60" s="24">
        <v>25</v>
      </c>
      <c r="G60" s="12" t="s">
        <v>10</v>
      </c>
      <c r="H60" s="12" t="s">
        <v>19</v>
      </c>
      <c r="I60" s="26"/>
    </row>
    <row r="61" ht="16" customHeight="1" spans="1:9">
      <c r="A61" s="9">
        <v>58</v>
      </c>
      <c r="B61" s="23" t="s">
        <v>251</v>
      </c>
      <c r="C61" s="11" t="s">
        <v>252</v>
      </c>
      <c r="D61" s="15">
        <f t="shared" si="3"/>
        <v>625</v>
      </c>
      <c r="E61" s="12" t="s">
        <v>18</v>
      </c>
      <c r="F61" s="24">
        <v>25</v>
      </c>
      <c r="G61" s="12" t="s">
        <v>10</v>
      </c>
      <c r="H61" s="12" t="s">
        <v>19</v>
      </c>
      <c r="I61" s="26"/>
    </row>
    <row r="62" ht="16" customHeight="1" spans="1:9">
      <c r="A62" s="9">
        <v>59</v>
      </c>
      <c r="B62" s="23" t="s">
        <v>253</v>
      </c>
      <c r="C62" s="11" t="s">
        <v>247</v>
      </c>
      <c r="D62" s="15">
        <f t="shared" si="3"/>
        <v>500</v>
      </c>
      <c r="E62" s="12" t="s">
        <v>18</v>
      </c>
      <c r="F62" s="24">
        <v>20</v>
      </c>
      <c r="G62" s="12" t="s">
        <v>10</v>
      </c>
      <c r="H62" s="12" t="s">
        <v>19</v>
      </c>
      <c r="I62" s="26"/>
    </row>
    <row r="63" ht="16" customHeight="1" spans="1:9">
      <c r="A63" s="9">
        <v>60</v>
      </c>
      <c r="B63" s="23" t="s">
        <v>254</v>
      </c>
      <c r="C63" s="11" t="s">
        <v>247</v>
      </c>
      <c r="D63" s="15">
        <f t="shared" si="3"/>
        <v>625</v>
      </c>
      <c r="E63" s="12" t="s">
        <v>18</v>
      </c>
      <c r="F63" s="24">
        <v>25</v>
      </c>
      <c r="G63" s="12" t="s">
        <v>10</v>
      </c>
      <c r="H63" s="12" t="s">
        <v>19</v>
      </c>
      <c r="I63" s="26"/>
    </row>
    <row r="64" ht="16" customHeight="1" spans="1:9">
      <c r="A64" s="9">
        <v>61</v>
      </c>
      <c r="B64" s="23" t="s">
        <v>255</v>
      </c>
      <c r="C64" s="11" t="s">
        <v>256</v>
      </c>
      <c r="D64" s="15">
        <f t="shared" si="3"/>
        <v>625</v>
      </c>
      <c r="E64" s="12" t="s">
        <v>18</v>
      </c>
      <c r="F64" s="24">
        <v>25</v>
      </c>
      <c r="G64" s="12" t="s">
        <v>10</v>
      </c>
      <c r="H64" s="12" t="s">
        <v>19</v>
      </c>
      <c r="I64" s="26"/>
    </row>
    <row r="65" ht="16" customHeight="1" spans="1:9">
      <c r="A65" s="9">
        <v>62</v>
      </c>
      <c r="B65" s="23" t="s">
        <v>257</v>
      </c>
      <c r="C65" s="11" t="s">
        <v>247</v>
      </c>
      <c r="D65" s="15">
        <f t="shared" si="3"/>
        <v>500</v>
      </c>
      <c r="E65" s="12" t="s">
        <v>18</v>
      </c>
      <c r="F65" s="24">
        <v>20</v>
      </c>
      <c r="G65" s="12" t="s">
        <v>10</v>
      </c>
      <c r="H65" s="12" t="s">
        <v>19</v>
      </c>
      <c r="I65" s="26"/>
    </row>
    <row r="66" ht="16" customHeight="1" spans="1:9">
      <c r="A66" s="9">
        <v>63</v>
      </c>
      <c r="B66" s="23" t="s">
        <v>258</v>
      </c>
      <c r="C66" s="11" t="s">
        <v>259</v>
      </c>
      <c r="D66" s="15">
        <f t="shared" si="3"/>
        <v>375</v>
      </c>
      <c r="E66" s="12" t="s">
        <v>18</v>
      </c>
      <c r="F66" s="24">
        <v>15</v>
      </c>
      <c r="G66" s="12" t="s">
        <v>10</v>
      </c>
      <c r="H66" s="12" t="s">
        <v>19</v>
      </c>
      <c r="I66" s="26"/>
    </row>
    <row r="67" ht="16" customHeight="1" spans="1:9">
      <c r="A67" s="9">
        <v>64</v>
      </c>
      <c r="B67" s="23" t="s">
        <v>260</v>
      </c>
      <c r="C67" s="11" t="s">
        <v>261</v>
      </c>
      <c r="D67" s="15">
        <f t="shared" si="3"/>
        <v>375</v>
      </c>
      <c r="E67" s="12" t="s">
        <v>18</v>
      </c>
      <c r="F67" s="24">
        <v>15</v>
      </c>
      <c r="G67" s="12" t="s">
        <v>10</v>
      </c>
      <c r="H67" s="12" t="s">
        <v>19</v>
      </c>
      <c r="I67" s="26"/>
    </row>
    <row r="68" ht="16" customHeight="1" spans="1:9">
      <c r="A68" s="9">
        <v>65</v>
      </c>
      <c r="B68" s="23" t="s">
        <v>262</v>
      </c>
      <c r="C68" s="11" t="s">
        <v>263</v>
      </c>
      <c r="D68" s="15">
        <f t="shared" si="3"/>
        <v>625</v>
      </c>
      <c r="E68" s="12" t="s">
        <v>18</v>
      </c>
      <c r="F68" s="24">
        <v>25</v>
      </c>
      <c r="G68" s="12" t="s">
        <v>10</v>
      </c>
      <c r="H68" s="12" t="s">
        <v>19</v>
      </c>
      <c r="I68" s="26"/>
    </row>
    <row r="69" ht="16" customHeight="1" spans="1:9">
      <c r="A69" s="9">
        <v>66</v>
      </c>
      <c r="B69" s="23" t="s">
        <v>264</v>
      </c>
      <c r="C69" s="11" t="s">
        <v>243</v>
      </c>
      <c r="D69" s="15">
        <f t="shared" si="3"/>
        <v>625</v>
      </c>
      <c r="E69" s="12" t="s">
        <v>18</v>
      </c>
      <c r="F69" s="24">
        <v>25</v>
      </c>
      <c r="G69" s="12" t="s">
        <v>10</v>
      </c>
      <c r="H69" s="12" t="s">
        <v>19</v>
      </c>
      <c r="I69" s="26"/>
    </row>
    <row r="70" ht="16" customHeight="1" spans="1:9">
      <c r="A70" s="9">
        <v>67</v>
      </c>
      <c r="B70" s="23" t="s">
        <v>265</v>
      </c>
      <c r="C70" s="11" t="s">
        <v>266</v>
      </c>
      <c r="D70" s="15">
        <f t="shared" si="3"/>
        <v>375</v>
      </c>
      <c r="E70" s="12" t="s">
        <v>18</v>
      </c>
      <c r="F70" s="24">
        <v>15</v>
      </c>
      <c r="G70" s="12" t="s">
        <v>10</v>
      </c>
      <c r="H70" s="12" t="s">
        <v>19</v>
      </c>
      <c r="I70" s="26"/>
    </row>
    <row r="71" ht="16" customHeight="1" spans="1:9">
      <c r="A71" s="9">
        <v>68</v>
      </c>
      <c r="B71" s="23" t="s">
        <v>267</v>
      </c>
      <c r="C71" s="11" t="s">
        <v>243</v>
      </c>
      <c r="D71" s="15">
        <f t="shared" si="3"/>
        <v>500</v>
      </c>
      <c r="E71" s="12" t="s">
        <v>18</v>
      </c>
      <c r="F71" s="24">
        <v>20</v>
      </c>
      <c r="G71" s="12" t="s">
        <v>10</v>
      </c>
      <c r="H71" s="12" t="s">
        <v>19</v>
      </c>
      <c r="I71" s="26"/>
    </row>
    <row r="72" ht="16" customHeight="1" spans="1:9">
      <c r="A72" s="9">
        <v>69</v>
      </c>
      <c r="B72" s="23" t="s">
        <v>268</v>
      </c>
      <c r="C72" s="11" t="s">
        <v>256</v>
      </c>
      <c r="D72" s="15">
        <f t="shared" si="3"/>
        <v>625</v>
      </c>
      <c r="E72" s="12" t="s">
        <v>18</v>
      </c>
      <c r="F72" s="24">
        <v>25</v>
      </c>
      <c r="G72" s="12" t="s">
        <v>10</v>
      </c>
      <c r="H72" s="12" t="s">
        <v>19</v>
      </c>
      <c r="I72" s="26"/>
    </row>
    <row r="73" ht="16" customHeight="1" spans="1:9">
      <c r="A73" s="9">
        <v>70</v>
      </c>
      <c r="B73" s="23" t="s">
        <v>269</v>
      </c>
      <c r="C73" s="11" t="s">
        <v>270</v>
      </c>
      <c r="D73" s="11">
        <f t="shared" si="3"/>
        <v>500</v>
      </c>
      <c r="E73" s="10" t="s">
        <v>18</v>
      </c>
      <c r="F73" s="24">
        <v>20</v>
      </c>
      <c r="G73" s="10" t="s">
        <v>10</v>
      </c>
      <c r="H73" s="12" t="s">
        <v>19</v>
      </c>
      <c r="I73" s="26"/>
    </row>
    <row r="74" ht="16" customHeight="1" spans="1:9">
      <c r="A74" s="9">
        <v>71</v>
      </c>
      <c r="B74" s="23" t="s">
        <v>271</v>
      </c>
      <c r="C74" s="11" t="s">
        <v>272</v>
      </c>
      <c r="D74" s="11">
        <f t="shared" si="3"/>
        <v>200</v>
      </c>
      <c r="E74" s="10" t="s">
        <v>18</v>
      </c>
      <c r="F74" s="24">
        <v>8</v>
      </c>
      <c r="G74" s="10" t="s">
        <v>10</v>
      </c>
      <c r="H74" s="12" t="s">
        <v>19</v>
      </c>
      <c r="I74" s="26"/>
    </row>
    <row r="75" ht="16" customHeight="1" spans="1:9">
      <c r="A75" s="9">
        <v>72</v>
      </c>
      <c r="B75" s="23" t="s">
        <v>273</v>
      </c>
      <c r="C75" s="11" t="s">
        <v>274</v>
      </c>
      <c r="D75" s="11">
        <f t="shared" si="3"/>
        <v>625</v>
      </c>
      <c r="E75" s="10" t="s">
        <v>18</v>
      </c>
      <c r="F75" s="24">
        <v>25</v>
      </c>
      <c r="G75" s="10" t="s">
        <v>10</v>
      </c>
      <c r="H75" s="12" t="s">
        <v>19</v>
      </c>
      <c r="I75" s="26"/>
    </row>
    <row r="76" ht="16" customHeight="1" spans="1:9">
      <c r="A76" s="9">
        <v>73</v>
      </c>
      <c r="B76" s="27" t="s">
        <v>275</v>
      </c>
      <c r="C76" s="11" t="s">
        <v>276</v>
      </c>
      <c r="D76" s="11">
        <v>280</v>
      </c>
      <c r="E76" s="10" t="s">
        <v>23</v>
      </c>
      <c r="F76" s="11">
        <v>14</v>
      </c>
      <c r="G76" s="27" t="s">
        <v>43</v>
      </c>
      <c r="H76" s="12" t="s">
        <v>15</v>
      </c>
      <c r="I76" s="26"/>
    </row>
    <row r="77" ht="16" customHeight="1" spans="1:9">
      <c r="A77" s="9">
        <v>74</v>
      </c>
      <c r="B77" s="27" t="s">
        <v>277</v>
      </c>
      <c r="C77" s="11" t="s">
        <v>278</v>
      </c>
      <c r="D77" s="11">
        <v>320</v>
      </c>
      <c r="E77" s="10" t="s">
        <v>23</v>
      </c>
      <c r="F77" s="11">
        <v>16</v>
      </c>
      <c r="G77" s="27" t="s">
        <v>43</v>
      </c>
      <c r="H77" s="12" t="s">
        <v>15</v>
      </c>
      <c r="I77" s="26"/>
    </row>
    <row r="78" ht="16" customHeight="1" spans="1:9">
      <c r="A78" s="9">
        <v>75</v>
      </c>
      <c r="B78" s="27" t="s">
        <v>279</v>
      </c>
      <c r="C78" s="11" t="s">
        <v>280</v>
      </c>
      <c r="D78" s="11">
        <v>120</v>
      </c>
      <c r="E78" s="10" t="s">
        <v>23</v>
      </c>
      <c r="F78" s="11">
        <v>6</v>
      </c>
      <c r="G78" s="27" t="s">
        <v>43</v>
      </c>
      <c r="H78" s="12" t="s">
        <v>15</v>
      </c>
      <c r="I78" s="26"/>
    </row>
    <row r="79" ht="16" customHeight="1" spans="1:9">
      <c r="A79" s="9">
        <v>76</v>
      </c>
      <c r="B79" s="13" t="s">
        <v>281</v>
      </c>
      <c r="C79" s="11" t="s">
        <v>282</v>
      </c>
      <c r="D79" s="11">
        <f>F79*35*0.5</f>
        <v>910</v>
      </c>
      <c r="E79" s="10" t="s">
        <v>17</v>
      </c>
      <c r="F79" s="11">
        <v>52</v>
      </c>
      <c r="G79" s="10" t="s">
        <v>21</v>
      </c>
      <c r="H79" s="12" t="s">
        <v>13</v>
      </c>
      <c r="I79" s="26"/>
    </row>
    <row r="80" ht="16" customHeight="1" spans="1:9">
      <c r="A80" s="9">
        <v>77</v>
      </c>
      <c r="B80" s="9" t="s">
        <v>201</v>
      </c>
      <c r="C80" s="11" t="s">
        <v>283</v>
      </c>
      <c r="D80" s="11">
        <f>F80*15*0.5</f>
        <v>585</v>
      </c>
      <c r="E80" s="10" t="s">
        <v>14</v>
      </c>
      <c r="F80" s="11">
        <v>78</v>
      </c>
      <c r="G80" s="27" t="s">
        <v>39</v>
      </c>
      <c r="H80" s="12" t="s">
        <v>15</v>
      </c>
      <c r="I80" s="26"/>
    </row>
    <row r="81" ht="16" customHeight="1" spans="1:9">
      <c r="A81" s="9">
        <v>78</v>
      </c>
      <c r="B81" s="9" t="s">
        <v>201</v>
      </c>
      <c r="C81" s="11" t="s">
        <v>283</v>
      </c>
      <c r="D81" s="11">
        <f>F81*20*0.5</f>
        <v>780</v>
      </c>
      <c r="E81" s="10" t="s">
        <v>16</v>
      </c>
      <c r="F81" s="11">
        <v>78</v>
      </c>
      <c r="G81" s="27" t="s">
        <v>39</v>
      </c>
      <c r="H81" s="12" t="s">
        <v>15</v>
      </c>
      <c r="I81" s="26"/>
    </row>
    <row r="82" ht="16" customHeight="1" spans="1:9">
      <c r="A82" s="9">
        <v>79</v>
      </c>
      <c r="B82" s="9" t="s">
        <v>201</v>
      </c>
      <c r="C82" s="11" t="s">
        <v>283</v>
      </c>
      <c r="D82" s="11">
        <f>F82*35*0.5</f>
        <v>1365</v>
      </c>
      <c r="E82" s="10" t="s">
        <v>17</v>
      </c>
      <c r="F82" s="11">
        <v>78</v>
      </c>
      <c r="G82" s="27" t="s">
        <v>39</v>
      </c>
      <c r="H82" s="12" t="s">
        <v>13</v>
      </c>
      <c r="I82" s="26"/>
    </row>
    <row r="83" ht="16" customHeight="1" spans="1:9">
      <c r="A83" s="9">
        <v>80</v>
      </c>
      <c r="B83" s="10" t="s">
        <v>284</v>
      </c>
      <c r="C83" s="11" t="s">
        <v>285</v>
      </c>
      <c r="D83" s="11">
        <f>F83*15*0.5</f>
        <v>4119.75</v>
      </c>
      <c r="E83" s="10" t="s">
        <v>14</v>
      </c>
      <c r="F83" s="11">
        <v>549.3</v>
      </c>
      <c r="G83" s="10" t="s">
        <v>10</v>
      </c>
      <c r="H83" s="12" t="s">
        <v>15</v>
      </c>
      <c r="I83" s="26"/>
    </row>
    <row r="84" ht="16" customHeight="1" spans="1:9">
      <c r="A84" s="9">
        <v>81</v>
      </c>
      <c r="B84" s="10" t="s">
        <v>284</v>
      </c>
      <c r="C84" s="11" t="s">
        <v>285</v>
      </c>
      <c r="D84" s="11">
        <f>F84*20*0.5</f>
        <v>5080</v>
      </c>
      <c r="E84" s="10" t="s">
        <v>16</v>
      </c>
      <c r="F84" s="11">
        <v>508</v>
      </c>
      <c r="G84" s="10" t="s">
        <v>10</v>
      </c>
      <c r="H84" s="12" t="s">
        <v>15</v>
      </c>
      <c r="I84" s="26"/>
    </row>
    <row r="85" ht="16" customHeight="1" spans="1:9">
      <c r="A85" s="9">
        <v>82</v>
      </c>
      <c r="B85" s="10" t="s">
        <v>284</v>
      </c>
      <c r="C85" s="11" t="s">
        <v>285</v>
      </c>
      <c r="D85" s="11">
        <f>F85*35*0.5</f>
        <v>5775</v>
      </c>
      <c r="E85" s="10" t="s">
        <v>17</v>
      </c>
      <c r="F85" s="11">
        <v>330</v>
      </c>
      <c r="G85" s="10" t="s">
        <v>10</v>
      </c>
      <c r="H85" s="12" t="s">
        <v>13</v>
      </c>
      <c r="I85" s="26"/>
    </row>
    <row r="86" ht="16" customHeight="1" spans="1:9">
      <c r="A86" s="9">
        <v>83</v>
      </c>
      <c r="B86" s="27" t="s">
        <v>286</v>
      </c>
      <c r="C86" s="11" t="s">
        <v>287</v>
      </c>
      <c r="D86" s="28">
        <f t="shared" ref="D86:D124" si="4">F86*50*0.5</f>
        <v>865</v>
      </c>
      <c r="E86" s="27" t="s">
        <v>18</v>
      </c>
      <c r="F86" s="29">
        <v>34.6</v>
      </c>
      <c r="G86" s="27" t="s">
        <v>37</v>
      </c>
      <c r="H86" s="12" t="s">
        <v>19</v>
      </c>
      <c r="I86" s="26"/>
    </row>
    <row r="87" ht="16" customHeight="1" spans="1:9">
      <c r="A87" s="9">
        <v>84</v>
      </c>
      <c r="B87" s="10" t="s">
        <v>288</v>
      </c>
      <c r="C87" s="11" t="s">
        <v>289</v>
      </c>
      <c r="D87" s="28">
        <f t="shared" si="4"/>
        <v>1192.5</v>
      </c>
      <c r="E87" s="27" t="s">
        <v>18</v>
      </c>
      <c r="F87" s="29">
        <v>47.7</v>
      </c>
      <c r="G87" s="27" t="s">
        <v>37</v>
      </c>
      <c r="H87" s="12" t="s">
        <v>19</v>
      </c>
      <c r="I87" s="26"/>
    </row>
    <row r="88" ht="16" customHeight="1" spans="1:9">
      <c r="A88" s="9">
        <v>85</v>
      </c>
      <c r="B88" s="10" t="s">
        <v>290</v>
      </c>
      <c r="C88" s="11" t="s">
        <v>291</v>
      </c>
      <c r="D88" s="28">
        <f t="shared" si="4"/>
        <v>715</v>
      </c>
      <c r="E88" s="27" t="s">
        <v>18</v>
      </c>
      <c r="F88" s="29">
        <v>28.6</v>
      </c>
      <c r="G88" s="27" t="s">
        <v>37</v>
      </c>
      <c r="H88" s="12" t="s">
        <v>19</v>
      </c>
      <c r="I88" s="26"/>
    </row>
    <row r="89" ht="16" customHeight="1" spans="1:9">
      <c r="A89" s="9">
        <v>86</v>
      </c>
      <c r="B89" s="12" t="s">
        <v>292</v>
      </c>
      <c r="C89" s="11" t="s">
        <v>293</v>
      </c>
      <c r="D89" s="30">
        <f t="shared" si="4"/>
        <v>1127.5</v>
      </c>
      <c r="E89" s="31" t="s">
        <v>18</v>
      </c>
      <c r="F89" s="32">
        <v>45.1</v>
      </c>
      <c r="G89" s="20" t="s">
        <v>37</v>
      </c>
      <c r="H89" s="12" t="s">
        <v>19</v>
      </c>
      <c r="I89" s="26"/>
    </row>
    <row r="90" ht="16" customHeight="1" spans="1:9">
      <c r="A90" s="9">
        <v>87</v>
      </c>
      <c r="B90" s="12" t="s">
        <v>294</v>
      </c>
      <c r="C90" s="11" t="s">
        <v>295</v>
      </c>
      <c r="D90" s="30">
        <f t="shared" si="4"/>
        <v>1140</v>
      </c>
      <c r="E90" s="31" t="s">
        <v>18</v>
      </c>
      <c r="F90" s="32">
        <v>45.6</v>
      </c>
      <c r="G90" s="20" t="s">
        <v>37</v>
      </c>
      <c r="H90" s="12" t="s">
        <v>19</v>
      </c>
      <c r="I90" s="26"/>
    </row>
    <row r="91" ht="16" customHeight="1" spans="1:9">
      <c r="A91" s="9">
        <v>88</v>
      </c>
      <c r="B91" s="12" t="s">
        <v>296</v>
      </c>
      <c r="C91" s="11" t="s">
        <v>297</v>
      </c>
      <c r="D91" s="30">
        <f t="shared" si="4"/>
        <v>1052.5</v>
      </c>
      <c r="E91" s="31" t="s">
        <v>18</v>
      </c>
      <c r="F91" s="32">
        <v>42.1</v>
      </c>
      <c r="G91" s="20" t="s">
        <v>37</v>
      </c>
      <c r="H91" s="12" t="s">
        <v>19</v>
      </c>
      <c r="I91" s="26"/>
    </row>
    <row r="92" ht="16" customHeight="1" spans="1:9">
      <c r="A92" s="9">
        <v>89</v>
      </c>
      <c r="B92" s="12" t="s">
        <v>298</v>
      </c>
      <c r="C92" s="11" t="s">
        <v>299</v>
      </c>
      <c r="D92" s="30">
        <f t="shared" si="4"/>
        <v>1032.5</v>
      </c>
      <c r="E92" s="31" t="s">
        <v>18</v>
      </c>
      <c r="F92" s="32">
        <v>41.3</v>
      </c>
      <c r="G92" s="20" t="s">
        <v>37</v>
      </c>
      <c r="H92" s="12" t="s">
        <v>19</v>
      </c>
      <c r="I92" s="26"/>
    </row>
    <row r="93" ht="16" customHeight="1" spans="1:9">
      <c r="A93" s="9">
        <v>90</v>
      </c>
      <c r="B93" s="12" t="s">
        <v>300</v>
      </c>
      <c r="C93" s="11" t="s">
        <v>301</v>
      </c>
      <c r="D93" s="30">
        <f t="shared" si="4"/>
        <v>805</v>
      </c>
      <c r="E93" s="31" t="s">
        <v>18</v>
      </c>
      <c r="F93" s="32">
        <v>32.2</v>
      </c>
      <c r="G93" s="20" t="s">
        <v>37</v>
      </c>
      <c r="H93" s="12" t="s">
        <v>19</v>
      </c>
      <c r="I93" s="26"/>
    </row>
    <row r="94" ht="16" customHeight="1" spans="1:9">
      <c r="A94" s="9">
        <v>91</v>
      </c>
      <c r="B94" s="12" t="s">
        <v>302</v>
      </c>
      <c r="C94" s="11" t="s">
        <v>303</v>
      </c>
      <c r="D94" s="30">
        <f t="shared" si="4"/>
        <v>845</v>
      </c>
      <c r="E94" s="31" t="s">
        <v>18</v>
      </c>
      <c r="F94" s="32">
        <v>33.8</v>
      </c>
      <c r="G94" s="20" t="s">
        <v>37</v>
      </c>
      <c r="H94" s="12" t="s">
        <v>19</v>
      </c>
      <c r="I94" s="26"/>
    </row>
    <row r="95" ht="16" customHeight="1" spans="1:9">
      <c r="A95" s="9">
        <v>92</v>
      </c>
      <c r="B95" s="12" t="s">
        <v>304</v>
      </c>
      <c r="C95" s="11" t="s">
        <v>305</v>
      </c>
      <c r="D95" s="30">
        <f t="shared" si="4"/>
        <v>840</v>
      </c>
      <c r="E95" s="31" t="s">
        <v>18</v>
      </c>
      <c r="F95" s="32">
        <v>33.6</v>
      </c>
      <c r="G95" s="20" t="s">
        <v>37</v>
      </c>
      <c r="H95" s="12" t="s">
        <v>19</v>
      </c>
      <c r="I95" s="26"/>
    </row>
    <row r="96" ht="16" customHeight="1" spans="1:9">
      <c r="A96" s="9">
        <v>93</v>
      </c>
      <c r="B96" s="12" t="s">
        <v>306</v>
      </c>
      <c r="C96" s="11" t="s">
        <v>307</v>
      </c>
      <c r="D96" s="30">
        <f t="shared" si="4"/>
        <v>870</v>
      </c>
      <c r="E96" s="31" t="s">
        <v>18</v>
      </c>
      <c r="F96" s="32">
        <v>34.8</v>
      </c>
      <c r="G96" s="20" t="s">
        <v>37</v>
      </c>
      <c r="H96" s="12" t="s">
        <v>19</v>
      </c>
      <c r="I96" s="26"/>
    </row>
    <row r="97" ht="16" customHeight="1" spans="1:9">
      <c r="A97" s="9">
        <v>94</v>
      </c>
      <c r="B97" s="12" t="s">
        <v>308</v>
      </c>
      <c r="C97" s="11" t="s">
        <v>299</v>
      </c>
      <c r="D97" s="30">
        <f t="shared" si="4"/>
        <v>1040</v>
      </c>
      <c r="E97" s="31" t="s">
        <v>18</v>
      </c>
      <c r="F97" s="32">
        <v>41.6</v>
      </c>
      <c r="G97" s="20" t="s">
        <v>37</v>
      </c>
      <c r="H97" s="12" t="s">
        <v>19</v>
      </c>
      <c r="I97" s="26"/>
    </row>
    <row r="98" ht="16" customHeight="1" spans="1:9">
      <c r="A98" s="9">
        <v>95</v>
      </c>
      <c r="B98" s="12" t="s">
        <v>309</v>
      </c>
      <c r="C98" s="11" t="s">
        <v>310</v>
      </c>
      <c r="D98" s="30">
        <f t="shared" si="4"/>
        <v>1032.5</v>
      </c>
      <c r="E98" s="31" t="s">
        <v>18</v>
      </c>
      <c r="F98" s="32">
        <v>41.3</v>
      </c>
      <c r="G98" s="20" t="s">
        <v>37</v>
      </c>
      <c r="H98" s="12" t="s">
        <v>19</v>
      </c>
      <c r="I98" s="26"/>
    </row>
    <row r="99" ht="16" customHeight="1" spans="1:9">
      <c r="A99" s="9">
        <v>96</v>
      </c>
      <c r="B99" s="12" t="s">
        <v>311</v>
      </c>
      <c r="C99" s="11" t="s">
        <v>289</v>
      </c>
      <c r="D99" s="30">
        <f t="shared" si="4"/>
        <v>880</v>
      </c>
      <c r="E99" s="31" t="s">
        <v>18</v>
      </c>
      <c r="F99" s="32">
        <v>35.2</v>
      </c>
      <c r="G99" s="20" t="s">
        <v>37</v>
      </c>
      <c r="H99" s="12" t="s">
        <v>19</v>
      </c>
      <c r="I99" s="26"/>
    </row>
    <row r="100" ht="16" customHeight="1" spans="1:9">
      <c r="A100" s="9">
        <v>97</v>
      </c>
      <c r="B100" s="12" t="s">
        <v>312</v>
      </c>
      <c r="C100" s="11" t="s">
        <v>313</v>
      </c>
      <c r="D100" s="30">
        <f t="shared" si="4"/>
        <v>945</v>
      </c>
      <c r="E100" s="31" t="s">
        <v>18</v>
      </c>
      <c r="F100" s="32">
        <v>37.8</v>
      </c>
      <c r="G100" s="20" t="s">
        <v>37</v>
      </c>
      <c r="H100" s="12" t="s">
        <v>19</v>
      </c>
      <c r="I100" s="26"/>
    </row>
    <row r="101" ht="16" customHeight="1" spans="1:9">
      <c r="A101" s="9">
        <v>98</v>
      </c>
      <c r="B101" s="12" t="s">
        <v>314</v>
      </c>
      <c r="C101" s="11" t="s">
        <v>315</v>
      </c>
      <c r="D101" s="30">
        <f t="shared" si="4"/>
        <v>932.5</v>
      </c>
      <c r="E101" s="31" t="s">
        <v>18</v>
      </c>
      <c r="F101" s="32">
        <v>37.3</v>
      </c>
      <c r="G101" s="20" t="s">
        <v>37</v>
      </c>
      <c r="H101" s="12" t="s">
        <v>19</v>
      </c>
      <c r="I101" s="26"/>
    </row>
    <row r="102" ht="16" customHeight="1" spans="1:9">
      <c r="A102" s="9">
        <v>99</v>
      </c>
      <c r="B102" s="12" t="s">
        <v>316</v>
      </c>
      <c r="C102" s="11" t="s">
        <v>299</v>
      </c>
      <c r="D102" s="30">
        <f t="shared" si="4"/>
        <v>1042.5</v>
      </c>
      <c r="E102" s="31" t="s">
        <v>18</v>
      </c>
      <c r="F102" s="32">
        <v>41.7</v>
      </c>
      <c r="G102" s="20" t="s">
        <v>37</v>
      </c>
      <c r="H102" s="12" t="s">
        <v>19</v>
      </c>
      <c r="I102" s="26"/>
    </row>
    <row r="103" ht="16" customHeight="1" spans="1:9">
      <c r="A103" s="9">
        <v>100</v>
      </c>
      <c r="B103" s="12" t="s">
        <v>317</v>
      </c>
      <c r="C103" s="11" t="s">
        <v>299</v>
      </c>
      <c r="D103" s="30">
        <f t="shared" si="4"/>
        <v>980</v>
      </c>
      <c r="E103" s="31" t="s">
        <v>18</v>
      </c>
      <c r="F103" s="32">
        <v>39.2</v>
      </c>
      <c r="G103" s="20" t="s">
        <v>37</v>
      </c>
      <c r="H103" s="12" t="s">
        <v>19</v>
      </c>
      <c r="I103" s="26"/>
    </row>
    <row r="104" ht="16" customHeight="1" spans="1:9">
      <c r="A104" s="9">
        <v>101</v>
      </c>
      <c r="B104" s="12" t="s">
        <v>318</v>
      </c>
      <c r="C104" s="11" t="s">
        <v>310</v>
      </c>
      <c r="D104" s="30">
        <f t="shared" si="4"/>
        <v>537.5</v>
      </c>
      <c r="E104" s="31" t="s">
        <v>18</v>
      </c>
      <c r="F104" s="32">
        <v>21.5</v>
      </c>
      <c r="G104" s="20" t="s">
        <v>37</v>
      </c>
      <c r="H104" s="12" t="s">
        <v>19</v>
      </c>
      <c r="I104" s="26"/>
    </row>
    <row r="105" ht="16" customHeight="1" spans="1:9">
      <c r="A105" s="9">
        <v>102</v>
      </c>
      <c r="B105" s="12" t="s">
        <v>319</v>
      </c>
      <c r="C105" s="11" t="s">
        <v>310</v>
      </c>
      <c r="D105" s="30">
        <f t="shared" si="4"/>
        <v>665</v>
      </c>
      <c r="E105" s="31" t="s">
        <v>18</v>
      </c>
      <c r="F105" s="32">
        <v>26.6</v>
      </c>
      <c r="G105" s="20" t="s">
        <v>37</v>
      </c>
      <c r="H105" s="12" t="s">
        <v>19</v>
      </c>
      <c r="I105" s="26"/>
    </row>
    <row r="106" ht="16" customHeight="1" spans="1:9">
      <c r="A106" s="9">
        <v>103</v>
      </c>
      <c r="B106" s="31" t="s">
        <v>320</v>
      </c>
      <c r="C106" s="11" t="s">
        <v>310</v>
      </c>
      <c r="D106" s="30">
        <f t="shared" si="4"/>
        <v>1002.5</v>
      </c>
      <c r="E106" s="31" t="s">
        <v>18</v>
      </c>
      <c r="F106" s="32">
        <v>40.1</v>
      </c>
      <c r="G106" s="20" t="s">
        <v>37</v>
      </c>
      <c r="H106" s="12" t="s">
        <v>19</v>
      </c>
      <c r="I106" s="26"/>
    </row>
    <row r="107" ht="16" customHeight="1" spans="1:9">
      <c r="A107" s="9">
        <v>104</v>
      </c>
      <c r="B107" s="12" t="s">
        <v>321</v>
      </c>
      <c r="C107" s="11" t="s">
        <v>322</v>
      </c>
      <c r="D107" s="30">
        <f t="shared" si="4"/>
        <v>762.5</v>
      </c>
      <c r="E107" s="31" t="s">
        <v>18</v>
      </c>
      <c r="F107" s="32">
        <v>30.5</v>
      </c>
      <c r="G107" s="20" t="s">
        <v>37</v>
      </c>
      <c r="H107" s="12" t="s">
        <v>19</v>
      </c>
      <c r="I107" s="26"/>
    </row>
    <row r="108" ht="16" customHeight="1" spans="1:9">
      <c r="A108" s="9">
        <v>105</v>
      </c>
      <c r="B108" s="12" t="s">
        <v>323</v>
      </c>
      <c r="C108" s="11" t="s">
        <v>303</v>
      </c>
      <c r="D108" s="30">
        <f t="shared" si="4"/>
        <v>1037.5</v>
      </c>
      <c r="E108" s="31" t="s">
        <v>18</v>
      </c>
      <c r="F108" s="32">
        <v>41.5</v>
      </c>
      <c r="G108" s="20" t="s">
        <v>37</v>
      </c>
      <c r="H108" s="12" t="s">
        <v>19</v>
      </c>
      <c r="I108" s="26"/>
    </row>
    <row r="109" ht="16" customHeight="1" spans="1:9">
      <c r="A109" s="9">
        <v>106</v>
      </c>
      <c r="B109" s="12" t="s">
        <v>324</v>
      </c>
      <c r="C109" s="11" t="s">
        <v>325</v>
      </c>
      <c r="D109" s="30">
        <f t="shared" si="4"/>
        <v>1135</v>
      </c>
      <c r="E109" s="31" t="s">
        <v>18</v>
      </c>
      <c r="F109" s="32">
        <v>45.4</v>
      </c>
      <c r="G109" s="20" t="s">
        <v>37</v>
      </c>
      <c r="H109" s="12" t="s">
        <v>19</v>
      </c>
      <c r="I109" s="26"/>
    </row>
    <row r="110" ht="16" customHeight="1" spans="1:9">
      <c r="A110" s="9">
        <v>107</v>
      </c>
      <c r="B110" s="12" t="s">
        <v>326</v>
      </c>
      <c r="C110" s="11" t="s">
        <v>295</v>
      </c>
      <c r="D110" s="30">
        <f t="shared" si="4"/>
        <v>962.5</v>
      </c>
      <c r="E110" s="31" t="s">
        <v>18</v>
      </c>
      <c r="F110" s="32">
        <v>38.5</v>
      </c>
      <c r="G110" s="20" t="s">
        <v>37</v>
      </c>
      <c r="H110" s="12" t="s">
        <v>19</v>
      </c>
      <c r="I110" s="26"/>
    </row>
    <row r="111" ht="16" customHeight="1" spans="1:9">
      <c r="A111" s="9">
        <v>108</v>
      </c>
      <c r="B111" s="12" t="s">
        <v>327</v>
      </c>
      <c r="C111" s="11" t="s">
        <v>328</v>
      </c>
      <c r="D111" s="30">
        <f t="shared" si="4"/>
        <v>375</v>
      </c>
      <c r="E111" s="31" t="s">
        <v>18</v>
      </c>
      <c r="F111" s="32">
        <v>15</v>
      </c>
      <c r="G111" s="20" t="s">
        <v>37</v>
      </c>
      <c r="H111" s="12" t="s">
        <v>19</v>
      </c>
      <c r="I111" s="26"/>
    </row>
    <row r="112" ht="16" customHeight="1" spans="1:9">
      <c r="A112" s="9">
        <v>109</v>
      </c>
      <c r="B112" s="12" t="s">
        <v>329</v>
      </c>
      <c r="C112" s="11" t="s">
        <v>330</v>
      </c>
      <c r="D112" s="30">
        <f t="shared" si="4"/>
        <v>995</v>
      </c>
      <c r="E112" s="31" t="s">
        <v>18</v>
      </c>
      <c r="F112" s="32">
        <v>39.8</v>
      </c>
      <c r="G112" s="20" t="s">
        <v>37</v>
      </c>
      <c r="H112" s="12" t="s">
        <v>19</v>
      </c>
      <c r="I112" s="26"/>
    </row>
    <row r="113" ht="16" customHeight="1" spans="1:9">
      <c r="A113" s="9">
        <v>110</v>
      </c>
      <c r="B113" s="12" t="s">
        <v>331</v>
      </c>
      <c r="C113" s="11" t="s">
        <v>332</v>
      </c>
      <c r="D113" s="30">
        <f t="shared" si="4"/>
        <v>1057.5</v>
      </c>
      <c r="E113" s="31" t="s">
        <v>18</v>
      </c>
      <c r="F113" s="32">
        <v>42.3</v>
      </c>
      <c r="G113" s="20" t="s">
        <v>37</v>
      </c>
      <c r="H113" s="12" t="s">
        <v>19</v>
      </c>
      <c r="I113" s="26"/>
    </row>
    <row r="114" ht="16" customHeight="1" spans="1:9">
      <c r="A114" s="9">
        <v>111</v>
      </c>
      <c r="B114" s="12" t="s">
        <v>333</v>
      </c>
      <c r="C114" s="11" t="s">
        <v>334</v>
      </c>
      <c r="D114" s="30">
        <f t="shared" si="4"/>
        <v>637.5</v>
      </c>
      <c r="E114" s="31" t="s">
        <v>18</v>
      </c>
      <c r="F114" s="32">
        <v>25.5</v>
      </c>
      <c r="G114" s="20" t="s">
        <v>37</v>
      </c>
      <c r="H114" s="12" t="s">
        <v>19</v>
      </c>
      <c r="I114" s="26"/>
    </row>
    <row r="115" ht="16" customHeight="1" spans="1:9">
      <c r="A115" s="9">
        <v>112</v>
      </c>
      <c r="B115" s="12" t="s">
        <v>335</v>
      </c>
      <c r="C115" s="11" t="s">
        <v>336</v>
      </c>
      <c r="D115" s="30">
        <f t="shared" si="4"/>
        <v>382.5</v>
      </c>
      <c r="E115" s="31" t="s">
        <v>18</v>
      </c>
      <c r="F115" s="32">
        <v>15.3</v>
      </c>
      <c r="G115" s="20" t="s">
        <v>37</v>
      </c>
      <c r="H115" s="12" t="s">
        <v>19</v>
      </c>
      <c r="I115" s="26"/>
    </row>
    <row r="116" ht="16" customHeight="1" spans="1:9">
      <c r="A116" s="9">
        <v>113</v>
      </c>
      <c r="B116" s="12" t="s">
        <v>337</v>
      </c>
      <c r="C116" s="11" t="s">
        <v>338</v>
      </c>
      <c r="D116" s="30">
        <f t="shared" si="4"/>
        <v>715</v>
      </c>
      <c r="E116" s="31" t="s">
        <v>18</v>
      </c>
      <c r="F116" s="32">
        <v>28.6</v>
      </c>
      <c r="G116" s="20" t="s">
        <v>37</v>
      </c>
      <c r="H116" s="12" t="s">
        <v>19</v>
      </c>
      <c r="I116" s="26"/>
    </row>
    <row r="117" ht="16" customHeight="1" spans="1:9">
      <c r="A117" s="9">
        <v>114</v>
      </c>
      <c r="B117" s="12" t="s">
        <v>339</v>
      </c>
      <c r="C117" s="11" t="s">
        <v>340</v>
      </c>
      <c r="D117" s="30">
        <f t="shared" si="4"/>
        <v>832.5</v>
      </c>
      <c r="E117" s="31" t="s">
        <v>18</v>
      </c>
      <c r="F117" s="32">
        <v>33.3</v>
      </c>
      <c r="G117" s="20" t="s">
        <v>37</v>
      </c>
      <c r="H117" s="12" t="s">
        <v>19</v>
      </c>
      <c r="I117" s="26"/>
    </row>
    <row r="118" ht="16" customHeight="1" spans="1:9">
      <c r="A118" s="9">
        <v>115</v>
      </c>
      <c r="B118" s="12" t="s">
        <v>341</v>
      </c>
      <c r="C118" s="11" t="s">
        <v>342</v>
      </c>
      <c r="D118" s="30">
        <f t="shared" si="4"/>
        <v>532.5</v>
      </c>
      <c r="E118" s="31" t="s">
        <v>18</v>
      </c>
      <c r="F118" s="32">
        <v>21.3</v>
      </c>
      <c r="G118" s="20" t="s">
        <v>37</v>
      </c>
      <c r="H118" s="12" t="s">
        <v>19</v>
      </c>
      <c r="I118" s="26"/>
    </row>
    <row r="119" ht="16" customHeight="1" spans="1:9">
      <c r="A119" s="9">
        <v>116</v>
      </c>
      <c r="B119" s="31" t="s">
        <v>343</v>
      </c>
      <c r="C119" s="11" t="s">
        <v>344</v>
      </c>
      <c r="D119" s="30">
        <f t="shared" si="4"/>
        <v>970</v>
      </c>
      <c r="E119" s="31" t="s">
        <v>18</v>
      </c>
      <c r="F119" s="32">
        <v>38.8</v>
      </c>
      <c r="G119" s="20" t="s">
        <v>37</v>
      </c>
      <c r="H119" s="12" t="s">
        <v>19</v>
      </c>
      <c r="I119" s="26"/>
    </row>
    <row r="120" ht="16" customHeight="1" spans="1:9">
      <c r="A120" s="9">
        <v>117</v>
      </c>
      <c r="B120" s="31" t="s">
        <v>345</v>
      </c>
      <c r="C120" s="11" t="s">
        <v>299</v>
      </c>
      <c r="D120" s="30">
        <f t="shared" si="4"/>
        <v>957.5</v>
      </c>
      <c r="E120" s="31" t="s">
        <v>18</v>
      </c>
      <c r="F120" s="32">
        <v>38.3</v>
      </c>
      <c r="G120" s="20" t="s">
        <v>37</v>
      </c>
      <c r="H120" s="12" t="s">
        <v>19</v>
      </c>
      <c r="I120" s="26"/>
    </row>
    <row r="121" ht="16" customHeight="1" spans="1:9">
      <c r="A121" s="9">
        <v>118</v>
      </c>
      <c r="B121" s="31" t="s">
        <v>346</v>
      </c>
      <c r="C121" s="11" t="s">
        <v>347</v>
      </c>
      <c r="D121" s="30">
        <f t="shared" si="4"/>
        <v>887.5</v>
      </c>
      <c r="E121" s="31" t="s">
        <v>18</v>
      </c>
      <c r="F121" s="32">
        <v>35.5</v>
      </c>
      <c r="G121" s="20" t="s">
        <v>37</v>
      </c>
      <c r="H121" s="12" t="s">
        <v>19</v>
      </c>
      <c r="I121" s="26"/>
    </row>
    <row r="122" ht="16" customHeight="1" spans="1:9">
      <c r="A122" s="9">
        <v>119</v>
      </c>
      <c r="B122" s="31" t="s">
        <v>348</v>
      </c>
      <c r="C122" s="11" t="s">
        <v>344</v>
      </c>
      <c r="D122" s="30">
        <f t="shared" si="4"/>
        <v>920</v>
      </c>
      <c r="E122" s="31" t="s">
        <v>18</v>
      </c>
      <c r="F122" s="32">
        <v>36.8</v>
      </c>
      <c r="G122" s="20" t="s">
        <v>37</v>
      </c>
      <c r="H122" s="12" t="s">
        <v>19</v>
      </c>
      <c r="I122" s="26"/>
    </row>
    <row r="123" ht="16" customHeight="1" spans="1:9">
      <c r="A123" s="9">
        <v>120</v>
      </c>
      <c r="B123" s="27" t="s">
        <v>349</v>
      </c>
      <c r="C123" s="11" t="s">
        <v>350</v>
      </c>
      <c r="D123" s="28">
        <f t="shared" si="4"/>
        <v>3150</v>
      </c>
      <c r="E123" s="27" t="s">
        <v>18</v>
      </c>
      <c r="F123" s="29">
        <v>126</v>
      </c>
      <c r="G123" s="27" t="s">
        <v>37</v>
      </c>
      <c r="H123" s="10" t="s">
        <v>19</v>
      </c>
      <c r="I123" s="26"/>
    </row>
    <row r="124" ht="16" customHeight="1" spans="1:9">
      <c r="A124" s="9">
        <v>121</v>
      </c>
      <c r="B124" s="27" t="s">
        <v>351</v>
      </c>
      <c r="C124" s="11" t="s">
        <v>334</v>
      </c>
      <c r="D124" s="28">
        <f t="shared" si="4"/>
        <v>940</v>
      </c>
      <c r="E124" s="27" t="s">
        <v>18</v>
      </c>
      <c r="F124" s="29">
        <v>37.6</v>
      </c>
      <c r="G124" s="27" t="s">
        <v>37</v>
      </c>
      <c r="H124" s="10" t="s">
        <v>19</v>
      </c>
      <c r="I124" s="26"/>
    </row>
    <row r="125" ht="16" customHeight="1" spans="1:9">
      <c r="A125" s="9">
        <v>122</v>
      </c>
      <c r="B125" s="9" t="s">
        <v>352</v>
      </c>
      <c r="C125" s="11" t="s">
        <v>353</v>
      </c>
      <c r="D125" s="11">
        <f>F125*15*0.5</f>
        <v>525</v>
      </c>
      <c r="E125" s="10" t="s">
        <v>14</v>
      </c>
      <c r="F125" s="11">
        <v>70</v>
      </c>
      <c r="G125" s="10" t="s">
        <v>10</v>
      </c>
      <c r="H125" s="10" t="s">
        <v>15</v>
      </c>
      <c r="I125" s="26"/>
    </row>
    <row r="126" ht="16" customHeight="1" spans="1:9">
      <c r="A126" s="9">
        <v>123</v>
      </c>
      <c r="B126" s="9" t="s">
        <v>352</v>
      </c>
      <c r="C126" s="11" t="s">
        <v>353</v>
      </c>
      <c r="D126" s="11">
        <f>F126*20*0.5</f>
        <v>700</v>
      </c>
      <c r="E126" s="10" t="s">
        <v>16</v>
      </c>
      <c r="F126" s="11">
        <v>70</v>
      </c>
      <c r="G126" s="10" t="s">
        <v>10</v>
      </c>
      <c r="H126" s="10" t="s">
        <v>15</v>
      </c>
      <c r="I126" s="26"/>
    </row>
    <row r="127" spans="1:9">
      <c r="A127" s="9">
        <v>124</v>
      </c>
      <c r="B127" s="9" t="s">
        <v>352</v>
      </c>
      <c r="C127" s="11" t="s">
        <v>353</v>
      </c>
      <c r="D127" s="11">
        <f>F127*35*0.5</f>
        <v>1225</v>
      </c>
      <c r="E127" s="10" t="s">
        <v>17</v>
      </c>
      <c r="F127" s="11">
        <v>70</v>
      </c>
      <c r="G127" s="10" t="s">
        <v>10</v>
      </c>
      <c r="H127" s="10" t="s">
        <v>13</v>
      </c>
      <c r="I127" s="26"/>
    </row>
    <row r="128" spans="1:9">
      <c r="A128" s="9">
        <v>125</v>
      </c>
      <c r="B128" s="33" t="s">
        <v>354</v>
      </c>
      <c r="C128" s="11" t="s">
        <v>355</v>
      </c>
      <c r="D128" s="15">
        <f>F128*15*0.5</f>
        <v>870</v>
      </c>
      <c r="E128" s="34" t="s">
        <v>14</v>
      </c>
      <c r="F128" s="15">
        <v>116</v>
      </c>
      <c r="G128" s="10" t="s">
        <v>10</v>
      </c>
      <c r="H128" s="34" t="s">
        <v>15</v>
      </c>
      <c r="I128" s="35"/>
    </row>
    <row r="129" spans="1:9">
      <c r="A129" s="9">
        <v>126</v>
      </c>
      <c r="B129" s="33" t="s">
        <v>356</v>
      </c>
      <c r="C129" s="11" t="s">
        <v>357</v>
      </c>
      <c r="D129" s="15">
        <f>F129*15*0.5</f>
        <v>450</v>
      </c>
      <c r="E129" s="34" t="s">
        <v>14</v>
      </c>
      <c r="F129" s="15">
        <v>60</v>
      </c>
      <c r="G129" s="10" t="s">
        <v>10</v>
      </c>
      <c r="H129" s="34" t="s">
        <v>15</v>
      </c>
      <c r="I129" s="35"/>
    </row>
    <row r="130" spans="1:9">
      <c r="A130" s="9">
        <v>127</v>
      </c>
      <c r="B130" s="33" t="s">
        <v>354</v>
      </c>
      <c r="C130" s="11" t="s">
        <v>355</v>
      </c>
      <c r="D130" s="15">
        <f>F130*20*0.5</f>
        <v>600</v>
      </c>
      <c r="E130" s="34" t="s">
        <v>16</v>
      </c>
      <c r="F130" s="15">
        <v>60</v>
      </c>
      <c r="G130" s="10" t="s">
        <v>10</v>
      </c>
      <c r="H130" s="34" t="s">
        <v>15</v>
      </c>
      <c r="I130" s="35"/>
    </row>
    <row r="131" spans="1:9">
      <c r="A131" s="9">
        <v>128</v>
      </c>
      <c r="B131" s="33" t="s">
        <v>356</v>
      </c>
      <c r="C131" s="11" t="s">
        <v>357</v>
      </c>
      <c r="D131" s="15">
        <f>F131*20*0.5</f>
        <v>1160</v>
      </c>
      <c r="E131" s="34" t="s">
        <v>16</v>
      </c>
      <c r="F131" s="15">
        <v>116</v>
      </c>
      <c r="G131" s="10" t="s">
        <v>10</v>
      </c>
      <c r="H131" s="34" t="s">
        <v>15</v>
      </c>
      <c r="I131" s="35"/>
    </row>
    <row r="132" spans="1:9">
      <c r="A132" s="9">
        <v>129</v>
      </c>
      <c r="B132" s="33" t="s">
        <v>354</v>
      </c>
      <c r="C132" s="11" t="s">
        <v>355</v>
      </c>
      <c r="D132" s="15">
        <f>F132*35*0.5</f>
        <v>2030</v>
      </c>
      <c r="E132" s="34" t="s">
        <v>17</v>
      </c>
      <c r="F132" s="15">
        <v>116</v>
      </c>
      <c r="G132" s="10" t="s">
        <v>10</v>
      </c>
      <c r="H132" s="34" t="s">
        <v>13</v>
      </c>
      <c r="I132" s="35"/>
    </row>
    <row r="133" spans="1:9">
      <c r="A133" s="9">
        <v>130</v>
      </c>
      <c r="B133" s="33" t="s">
        <v>356</v>
      </c>
      <c r="C133" s="11" t="s">
        <v>357</v>
      </c>
      <c r="D133" s="15">
        <f>F133*35*0.5</f>
        <v>1575</v>
      </c>
      <c r="E133" s="34" t="s">
        <v>17</v>
      </c>
      <c r="F133" s="15">
        <v>90</v>
      </c>
      <c r="G133" s="10" t="s">
        <v>10</v>
      </c>
      <c r="H133" s="34" t="s">
        <v>13</v>
      </c>
      <c r="I133" s="35"/>
    </row>
    <row r="134" spans="1:9">
      <c r="A134" s="9">
        <v>131</v>
      </c>
      <c r="B134" s="36" t="s">
        <v>358</v>
      </c>
      <c r="C134" s="11" t="s">
        <v>359</v>
      </c>
      <c r="D134" s="30">
        <f t="shared" ref="D134:D197" si="5">F134*75*0.5</f>
        <v>99.75</v>
      </c>
      <c r="E134" s="37" t="s">
        <v>360</v>
      </c>
      <c r="F134" s="38">
        <v>2.66</v>
      </c>
      <c r="G134" s="39" t="s">
        <v>48</v>
      </c>
      <c r="H134" s="34" t="s">
        <v>19</v>
      </c>
      <c r="I134" s="33"/>
    </row>
    <row r="135" spans="1:9">
      <c r="A135" s="9">
        <v>132</v>
      </c>
      <c r="B135" s="36" t="s">
        <v>361</v>
      </c>
      <c r="C135" s="11" t="s">
        <v>362</v>
      </c>
      <c r="D135" s="30">
        <f t="shared" si="5"/>
        <v>84</v>
      </c>
      <c r="E135" s="37" t="s">
        <v>360</v>
      </c>
      <c r="F135" s="38">
        <v>2.24</v>
      </c>
      <c r="G135" s="39" t="s">
        <v>48</v>
      </c>
      <c r="H135" s="34" t="s">
        <v>19</v>
      </c>
      <c r="I135" s="33"/>
    </row>
    <row r="136" spans="1:9">
      <c r="A136" s="9">
        <v>133</v>
      </c>
      <c r="B136" s="36" t="s">
        <v>363</v>
      </c>
      <c r="C136" s="11" t="s">
        <v>364</v>
      </c>
      <c r="D136" s="30">
        <f t="shared" si="5"/>
        <v>234.75</v>
      </c>
      <c r="E136" s="37" t="s">
        <v>360</v>
      </c>
      <c r="F136" s="38">
        <v>6.26</v>
      </c>
      <c r="G136" s="39" t="s">
        <v>48</v>
      </c>
      <c r="H136" s="34" t="s">
        <v>19</v>
      </c>
      <c r="I136" s="33"/>
    </row>
    <row r="137" spans="1:9">
      <c r="A137" s="9">
        <v>134</v>
      </c>
      <c r="B137" s="36" t="s">
        <v>365</v>
      </c>
      <c r="C137" s="11" t="s">
        <v>366</v>
      </c>
      <c r="D137" s="30">
        <f t="shared" si="5"/>
        <v>235.5</v>
      </c>
      <c r="E137" s="37" t="s">
        <v>360</v>
      </c>
      <c r="F137" s="38">
        <v>6.28</v>
      </c>
      <c r="G137" s="39" t="s">
        <v>48</v>
      </c>
      <c r="H137" s="34" t="s">
        <v>19</v>
      </c>
      <c r="I137" s="33"/>
    </row>
    <row r="138" spans="1:9">
      <c r="A138" s="9">
        <v>135</v>
      </c>
      <c r="B138" s="36" t="s">
        <v>367</v>
      </c>
      <c r="C138" s="11" t="s">
        <v>359</v>
      </c>
      <c r="D138" s="30">
        <f t="shared" si="5"/>
        <v>74.25</v>
      </c>
      <c r="E138" s="37" t="s">
        <v>360</v>
      </c>
      <c r="F138" s="38">
        <v>1.98</v>
      </c>
      <c r="G138" s="39" t="s">
        <v>48</v>
      </c>
      <c r="H138" s="34" t="s">
        <v>19</v>
      </c>
      <c r="I138" s="33"/>
    </row>
    <row r="139" spans="1:9">
      <c r="A139" s="9">
        <v>136</v>
      </c>
      <c r="B139" s="36" t="s">
        <v>368</v>
      </c>
      <c r="C139" s="11" t="s">
        <v>369</v>
      </c>
      <c r="D139" s="30">
        <f t="shared" si="5"/>
        <v>77.25</v>
      </c>
      <c r="E139" s="37" t="s">
        <v>360</v>
      </c>
      <c r="F139" s="38">
        <v>2.06</v>
      </c>
      <c r="G139" s="39" t="s">
        <v>48</v>
      </c>
      <c r="H139" s="34" t="s">
        <v>19</v>
      </c>
      <c r="I139" s="33"/>
    </row>
    <row r="140" spans="1:9">
      <c r="A140" s="9">
        <v>137</v>
      </c>
      <c r="B140" s="36" t="s">
        <v>370</v>
      </c>
      <c r="C140" s="11" t="s">
        <v>364</v>
      </c>
      <c r="D140" s="30">
        <f t="shared" si="5"/>
        <v>107.25</v>
      </c>
      <c r="E140" s="37" t="s">
        <v>360</v>
      </c>
      <c r="F140" s="38">
        <v>2.86</v>
      </c>
      <c r="G140" s="39" t="s">
        <v>48</v>
      </c>
      <c r="H140" s="34" t="s">
        <v>19</v>
      </c>
      <c r="I140" s="33"/>
    </row>
    <row r="141" spans="1:9">
      <c r="A141" s="9">
        <v>138</v>
      </c>
      <c r="B141" s="36" t="s">
        <v>371</v>
      </c>
      <c r="C141" s="11" t="s">
        <v>372</v>
      </c>
      <c r="D141" s="30">
        <f t="shared" si="5"/>
        <v>60.75</v>
      </c>
      <c r="E141" s="37" t="s">
        <v>360</v>
      </c>
      <c r="F141" s="38">
        <v>1.62</v>
      </c>
      <c r="G141" s="39" t="s">
        <v>48</v>
      </c>
      <c r="H141" s="34" t="s">
        <v>19</v>
      </c>
      <c r="I141" s="33"/>
    </row>
    <row r="142" spans="1:9">
      <c r="A142" s="9">
        <v>139</v>
      </c>
      <c r="B142" s="36" t="s">
        <v>373</v>
      </c>
      <c r="C142" s="11" t="s">
        <v>357</v>
      </c>
      <c r="D142" s="30">
        <f t="shared" si="5"/>
        <v>152.25</v>
      </c>
      <c r="E142" s="37" t="s">
        <v>360</v>
      </c>
      <c r="F142" s="38">
        <v>4.06</v>
      </c>
      <c r="G142" s="39" t="s">
        <v>48</v>
      </c>
      <c r="H142" s="34" t="s">
        <v>19</v>
      </c>
      <c r="I142" s="33"/>
    </row>
    <row r="143" spans="1:9">
      <c r="A143" s="9">
        <v>140</v>
      </c>
      <c r="B143" s="36" t="s">
        <v>374</v>
      </c>
      <c r="C143" s="11" t="s">
        <v>375</v>
      </c>
      <c r="D143" s="30">
        <f t="shared" si="5"/>
        <v>129</v>
      </c>
      <c r="E143" s="37" t="s">
        <v>360</v>
      </c>
      <c r="F143" s="38">
        <v>3.44</v>
      </c>
      <c r="G143" s="39" t="s">
        <v>48</v>
      </c>
      <c r="H143" s="34" t="s">
        <v>19</v>
      </c>
      <c r="I143" s="33"/>
    </row>
    <row r="144" spans="1:9">
      <c r="A144" s="9">
        <v>141</v>
      </c>
      <c r="B144" s="36" t="s">
        <v>376</v>
      </c>
      <c r="C144" s="11" t="s">
        <v>377</v>
      </c>
      <c r="D144" s="30">
        <f t="shared" si="5"/>
        <v>124.5</v>
      </c>
      <c r="E144" s="37" t="s">
        <v>360</v>
      </c>
      <c r="F144" s="38">
        <v>3.32</v>
      </c>
      <c r="G144" s="39" t="s">
        <v>48</v>
      </c>
      <c r="H144" s="34" t="s">
        <v>19</v>
      </c>
      <c r="I144" s="33"/>
    </row>
    <row r="145" spans="1:9">
      <c r="A145" s="9">
        <v>142</v>
      </c>
      <c r="B145" s="36" t="s">
        <v>378</v>
      </c>
      <c r="C145" s="11" t="s">
        <v>379</v>
      </c>
      <c r="D145" s="30">
        <f t="shared" si="5"/>
        <v>233.25</v>
      </c>
      <c r="E145" s="37" t="s">
        <v>360</v>
      </c>
      <c r="F145" s="38">
        <v>6.22</v>
      </c>
      <c r="G145" s="39" t="s">
        <v>48</v>
      </c>
      <c r="H145" s="34" t="s">
        <v>19</v>
      </c>
      <c r="I145" s="33"/>
    </row>
    <row r="146" spans="1:9">
      <c r="A146" s="9">
        <v>143</v>
      </c>
      <c r="B146" s="36" t="s">
        <v>380</v>
      </c>
      <c r="C146" s="11" t="s">
        <v>381</v>
      </c>
      <c r="D146" s="30">
        <f t="shared" si="5"/>
        <v>116.625</v>
      </c>
      <c r="E146" s="37" t="s">
        <v>360</v>
      </c>
      <c r="F146" s="38">
        <v>3.11</v>
      </c>
      <c r="G146" s="39" t="s">
        <v>48</v>
      </c>
      <c r="H146" s="34" t="s">
        <v>19</v>
      </c>
      <c r="I146" s="33"/>
    </row>
    <row r="147" spans="1:9">
      <c r="A147" s="9">
        <v>144</v>
      </c>
      <c r="B147" s="36" t="s">
        <v>382</v>
      </c>
      <c r="C147" s="11" t="s">
        <v>359</v>
      </c>
      <c r="D147" s="30">
        <f t="shared" si="5"/>
        <v>178.875</v>
      </c>
      <c r="E147" s="37" t="s">
        <v>360</v>
      </c>
      <c r="F147" s="38">
        <v>4.77</v>
      </c>
      <c r="G147" s="39" t="s">
        <v>48</v>
      </c>
      <c r="H147" s="34" t="s">
        <v>19</v>
      </c>
      <c r="I147" s="33"/>
    </row>
    <row r="148" spans="1:9">
      <c r="A148" s="9">
        <v>145</v>
      </c>
      <c r="B148" s="36" t="s">
        <v>383</v>
      </c>
      <c r="C148" s="11" t="s">
        <v>384</v>
      </c>
      <c r="D148" s="30">
        <f t="shared" si="5"/>
        <v>310.125</v>
      </c>
      <c r="E148" s="37" t="s">
        <v>360</v>
      </c>
      <c r="F148" s="38">
        <v>8.27</v>
      </c>
      <c r="G148" s="39" t="s">
        <v>48</v>
      </c>
      <c r="H148" s="34" t="s">
        <v>19</v>
      </c>
      <c r="I148" s="33"/>
    </row>
    <row r="149" spans="1:9">
      <c r="A149" s="9">
        <v>146</v>
      </c>
      <c r="B149" s="36" t="s">
        <v>385</v>
      </c>
      <c r="C149" s="11" t="s">
        <v>386</v>
      </c>
      <c r="D149" s="30">
        <f t="shared" si="5"/>
        <v>122.625</v>
      </c>
      <c r="E149" s="37" t="s">
        <v>360</v>
      </c>
      <c r="F149" s="38">
        <v>3.27</v>
      </c>
      <c r="G149" s="39" t="s">
        <v>48</v>
      </c>
      <c r="H149" s="34" t="s">
        <v>19</v>
      </c>
      <c r="I149" s="33"/>
    </row>
    <row r="150" spans="1:9">
      <c r="A150" s="9">
        <v>147</v>
      </c>
      <c r="B150" s="36" t="s">
        <v>387</v>
      </c>
      <c r="C150" s="11" t="s">
        <v>388</v>
      </c>
      <c r="D150" s="30">
        <f t="shared" si="5"/>
        <v>107.25</v>
      </c>
      <c r="E150" s="37" t="s">
        <v>360</v>
      </c>
      <c r="F150" s="38">
        <v>2.86</v>
      </c>
      <c r="G150" s="39" t="s">
        <v>48</v>
      </c>
      <c r="H150" s="34" t="s">
        <v>19</v>
      </c>
      <c r="I150" s="33"/>
    </row>
    <row r="151" spans="1:9">
      <c r="A151" s="9">
        <v>148</v>
      </c>
      <c r="B151" s="36" t="s">
        <v>389</v>
      </c>
      <c r="C151" s="11" t="s">
        <v>390</v>
      </c>
      <c r="D151" s="30">
        <f t="shared" si="5"/>
        <v>107.25</v>
      </c>
      <c r="E151" s="37" t="s">
        <v>360</v>
      </c>
      <c r="F151" s="38">
        <v>2.86</v>
      </c>
      <c r="G151" s="39" t="s">
        <v>48</v>
      </c>
      <c r="H151" s="34" t="s">
        <v>19</v>
      </c>
      <c r="I151" s="33"/>
    </row>
    <row r="152" spans="1:9">
      <c r="A152" s="9">
        <v>149</v>
      </c>
      <c r="B152" s="36" t="s">
        <v>391</v>
      </c>
      <c r="C152" s="11" t="s">
        <v>392</v>
      </c>
      <c r="D152" s="30">
        <f t="shared" si="5"/>
        <v>136.5</v>
      </c>
      <c r="E152" s="37" t="s">
        <v>360</v>
      </c>
      <c r="F152" s="38">
        <v>3.64</v>
      </c>
      <c r="G152" s="39" t="s">
        <v>48</v>
      </c>
      <c r="H152" s="34" t="s">
        <v>19</v>
      </c>
      <c r="I152" s="33"/>
    </row>
    <row r="153" spans="1:9">
      <c r="A153" s="9">
        <v>150</v>
      </c>
      <c r="B153" s="36" t="s">
        <v>393</v>
      </c>
      <c r="C153" s="11" t="s">
        <v>394</v>
      </c>
      <c r="D153" s="30">
        <f t="shared" si="5"/>
        <v>122.25</v>
      </c>
      <c r="E153" s="37" t="s">
        <v>360</v>
      </c>
      <c r="F153" s="38">
        <v>3.26</v>
      </c>
      <c r="G153" s="39" t="s">
        <v>48</v>
      </c>
      <c r="H153" s="34" t="s">
        <v>19</v>
      </c>
      <c r="I153" s="33"/>
    </row>
    <row r="154" spans="1:9">
      <c r="A154" s="9">
        <v>151</v>
      </c>
      <c r="B154" s="36" t="s">
        <v>395</v>
      </c>
      <c r="C154" s="11" t="s">
        <v>390</v>
      </c>
      <c r="D154" s="30">
        <f t="shared" si="5"/>
        <v>81</v>
      </c>
      <c r="E154" s="37" t="s">
        <v>360</v>
      </c>
      <c r="F154" s="38">
        <v>2.16</v>
      </c>
      <c r="G154" s="39" t="s">
        <v>48</v>
      </c>
      <c r="H154" s="34" t="s">
        <v>19</v>
      </c>
      <c r="I154" s="33"/>
    </row>
    <row r="155" spans="1:9">
      <c r="A155" s="9">
        <v>152</v>
      </c>
      <c r="B155" s="36" t="s">
        <v>396</v>
      </c>
      <c r="C155" s="11" t="s">
        <v>372</v>
      </c>
      <c r="D155" s="30">
        <f t="shared" si="5"/>
        <v>174.375</v>
      </c>
      <c r="E155" s="37" t="s">
        <v>360</v>
      </c>
      <c r="F155" s="38">
        <v>4.65</v>
      </c>
      <c r="G155" s="39" t="s">
        <v>48</v>
      </c>
      <c r="H155" s="34" t="s">
        <v>19</v>
      </c>
      <c r="I155" s="33"/>
    </row>
    <row r="156" spans="1:9">
      <c r="A156" s="9">
        <v>153</v>
      </c>
      <c r="B156" s="36" t="s">
        <v>397</v>
      </c>
      <c r="C156" s="11" t="s">
        <v>381</v>
      </c>
      <c r="D156" s="30">
        <f t="shared" si="5"/>
        <v>102.375</v>
      </c>
      <c r="E156" s="37" t="s">
        <v>360</v>
      </c>
      <c r="F156" s="38">
        <v>2.73</v>
      </c>
      <c r="G156" s="39" t="s">
        <v>48</v>
      </c>
      <c r="H156" s="34" t="s">
        <v>19</v>
      </c>
      <c r="I156" s="33"/>
    </row>
    <row r="157" spans="1:9">
      <c r="A157" s="9">
        <v>154</v>
      </c>
      <c r="B157" s="36" t="s">
        <v>398</v>
      </c>
      <c r="C157" s="11" t="s">
        <v>399</v>
      </c>
      <c r="D157" s="30">
        <f t="shared" si="5"/>
        <v>60.75</v>
      </c>
      <c r="E157" s="37" t="s">
        <v>360</v>
      </c>
      <c r="F157" s="38">
        <v>1.62</v>
      </c>
      <c r="G157" s="39" t="s">
        <v>48</v>
      </c>
      <c r="H157" s="34" t="s">
        <v>19</v>
      </c>
      <c r="I157" s="33"/>
    </row>
    <row r="158" spans="1:9">
      <c r="A158" s="9">
        <v>155</v>
      </c>
      <c r="B158" s="36" t="s">
        <v>400</v>
      </c>
      <c r="C158" s="11" t="s">
        <v>401</v>
      </c>
      <c r="D158" s="30">
        <f t="shared" si="5"/>
        <v>107.25</v>
      </c>
      <c r="E158" s="37" t="s">
        <v>360</v>
      </c>
      <c r="F158" s="38">
        <v>2.86</v>
      </c>
      <c r="G158" s="39" t="s">
        <v>48</v>
      </c>
      <c r="H158" s="34" t="s">
        <v>19</v>
      </c>
      <c r="I158" s="33"/>
    </row>
    <row r="159" spans="1:9">
      <c r="A159" s="9">
        <v>156</v>
      </c>
      <c r="B159" s="36" t="s">
        <v>402</v>
      </c>
      <c r="C159" s="11" t="s">
        <v>403</v>
      </c>
      <c r="D159" s="30">
        <f t="shared" si="5"/>
        <v>107.25</v>
      </c>
      <c r="E159" s="37" t="s">
        <v>360</v>
      </c>
      <c r="F159" s="38">
        <v>2.86</v>
      </c>
      <c r="G159" s="39" t="s">
        <v>48</v>
      </c>
      <c r="H159" s="34" t="s">
        <v>19</v>
      </c>
      <c r="I159" s="33"/>
    </row>
    <row r="160" spans="1:9">
      <c r="A160" s="9">
        <v>157</v>
      </c>
      <c r="B160" s="36" t="s">
        <v>404</v>
      </c>
      <c r="C160" s="11" t="s">
        <v>405</v>
      </c>
      <c r="D160" s="30">
        <f t="shared" si="5"/>
        <v>82.875</v>
      </c>
      <c r="E160" s="37" t="s">
        <v>360</v>
      </c>
      <c r="F160" s="38">
        <v>2.21</v>
      </c>
      <c r="G160" s="39" t="s">
        <v>48</v>
      </c>
      <c r="H160" s="34" t="s">
        <v>19</v>
      </c>
      <c r="I160" s="33"/>
    </row>
    <row r="161" spans="1:9">
      <c r="A161" s="9">
        <v>158</v>
      </c>
      <c r="B161" s="36" t="s">
        <v>406</v>
      </c>
      <c r="C161" s="11" t="s">
        <v>381</v>
      </c>
      <c r="D161" s="30">
        <f t="shared" si="5"/>
        <v>99.75</v>
      </c>
      <c r="E161" s="37" t="s">
        <v>360</v>
      </c>
      <c r="F161" s="38">
        <v>2.66</v>
      </c>
      <c r="G161" s="39" t="s">
        <v>48</v>
      </c>
      <c r="H161" s="34" t="s">
        <v>19</v>
      </c>
      <c r="I161" s="33"/>
    </row>
    <row r="162" spans="1:9">
      <c r="A162" s="9">
        <v>159</v>
      </c>
      <c r="B162" s="36" t="s">
        <v>407</v>
      </c>
      <c r="C162" s="11" t="s">
        <v>392</v>
      </c>
      <c r="D162" s="30">
        <f t="shared" si="5"/>
        <v>136.5</v>
      </c>
      <c r="E162" s="37" t="s">
        <v>360</v>
      </c>
      <c r="F162" s="38">
        <v>3.64</v>
      </c>
      <c r="G162" s="39" t="s">
        <v>48</v>
      </c>
      <c r="H162" s="34" t="s">
        <v>19</v>
      </c>
      <c r="I162" s="33"/>
    </row>
    <row r="163" spans="1:9">
      <c r="A163" s="9">
        <v>160</v>
      </c>
      <c r="B163" s="36" t="s">
        <v>408</v>
      </c>
      <c r="C163" s="11" t="s">
        <v>409</v>
      </c>
      <c r="D163" s="30">
        <f t="shared" si="5"/>
        <v>79.125</v>
      </c>
      <c r="E163" s="37" t="s">
        <v>360</v>
      </c>
      <c r="F163" s="38">
        <v>2.11</v>
      </c>
      <c r="G163" s="39" t="s">
        <v>48</v>
      </c>
      <c r="H163" s="34" t="s">
        <v>19</v>
      </c>
      <c r="I163" s="33"/>
    </row>
    <row r="164" spans="1:9">
      <c r="A164" s="9">
        <v>161</v>
      </c>
      <c r="B164" s="36" t="s">
        <v>410</v>
      </c>
      <c r="C164" s="11" t="s">
        <v>369</v>
      </c>
      <c r="D164" s="30">
        <f t="shared" si="5"/>
        <v>68.25</v>
      </c>
      <c r="E164" s="37" t="s">
        <v>360</v>
      </c>
      <c r="F164" s="38">
        <v>1.82</v>
      </c>
      <c r="G164" s="39" t="s">
        <v>48</v>
      </c>
      <c r="H164" s="34" t="s">
        <v>19</v>
      </c>
      <c r="I164" s="33"/>
    </row>
    <row r="165" spans="1:9">
      <c r="A165" s="9">
        <v>162</v>
      </c>
      <c r="B165" s="36" t="s">
        <v>411</v>
      </c>
      <c r="C165" s="11" t="s">
        <v>412</v>
      </c>
      <c r="D165" s="30">
        <f t="shared" si="5"/>
        <v>159.375</v>
      </c>
      <c r="E165" s="37" t="s">
        <v>360</v>
      </c>
      <c r="F165" s="38">
        <v>4.25</v>
      </c>
      <c r="G165" s="39" t="s">
        <v>48</v>
      </c>
      <c r="H165" s="34" t="s">
        <v>19</v>
      </c>
      <c r="I165" s="33"/>
    </row>
    <row r="166" spans="1:9">
      <c r="A166" s="9">
        <v>163</v>
      </c>
      <c r="B166" s="36" t="s">
        <v>413</v>
      </c>
      <c r="C166" s="11" t="s">
        <v>414</v>
      </c>
      <c r="D166" s="30">
        <f t="shared" si="5"/>
        <v>99.75</v>
      </c>
      <c r="E166" s="37" t="s">
        <v>360</v>
      </c>
      <c r="F166" s="38">
        <v>2.66</v>
      </c>
      <c r="G166" s="39" t="s">
        <v>48</v>
      </c>
      <c r="H166" s="34" t="s">
        <v>19</v>
      </c>
      <c r="I166" s="33"/>
    </row>
    <row r="167" spans="1:9">
      <c r="A167" s="9">
        <v>164</v>
      </c>
      <c r="B167" s="36" t="s">
        <v>415</v>
      </c>
      <c r="C167" s="11" t="s">
        <v>377</v>
      </c>
      <c r="D167" s="30">
        <f t="shared" si="5"/>
        <v>283.875</v>
      </c>
      <c r="E167" s="37" t="s">
        <v>360</v>
      </c>
      <c r="F167" s="38">
        <v>7.57</v>
      </c>
      <c r="G167" s="39" t="s">
        <v>48</v>
      </c>
      <c r="H167" s="34" t="s">
        <v>19</v>
      </c>
      <c r="I167" s="33"/>
    </row>
    <row r="168" spans="1:9">
      <c r="A168" s="9">
        <v>165</v>
      </c>
      <c r="B168" s="36" t="s">
        <v>416</v>
      </c>
      <c r="C168" s="11" t="s">
        <v>388</v>
      </c>
      <c r="D168" s="30">
        <f t="shared" si="5"/>
        <v>103.875</v>
      </c>
      <c r="E168" s="37" t="s">
        <v>360</v>
      </c>
      <c r="F168" s="38">
        <v>2.77</v>
      </c>
      <c r="G168" s="39" t="s">
        <v>48</v>
      </c>
      <c r="H168" s="34" t="s">
        <v>19</v>
      </c>
      <c r="I168" s="33"/>
    </row>
    <row r="169" spans="1:9">
      <c r="A169" s="9">
        <v>166</v>
      </c>
      <c r="B169" s="36" t="s">
        <v>417</v>
      </c>
      <c r="C169" s="11" t="s">
        <v>418</v>
      </c>
      <c r="D169" s="30">
        <f t="shared" si="5"/>
        <v>241.875</v>
      </c>
      <c r="E169" s="37" t="s">
        <v>360</v>
      </c>
      <c r="F169" s="38">
        <v>6.45</v>
      </c>
      <c r="G169" s="39" t="s">
        <v>48</v>
      </c>
      <c r="H169" s="34" t="s">
        <v>19</v>
      </c>
      <c r="I169" s="33"/>
    </row>
    <row r="170" spans="1:9">
      <c r="A170" s="9">
        <v>167</v>
      </c>
      <c r="B170" s="36" t="s">
        <v>419</v>
      </c>
      <c r="C170" s="11" t="s">
        <v>409</v>
      </c>
      <c r="D170" s="30">
        <f t="shared" si="5"/>
        <v>107.25</v>
      </c>
      <c r="E170" s="37" t="s">
        <v>360</v>
      </c>
      <c r="F170" s="38">
        <v>2.86</v>
      </c>
      <c r="G170" s="39" t="s">
        <v>48</v>
      </c>
      <c r="H170" s="34" t="s">
        <v>19</v>
      </c>
      <c r="I170" s="33"/>
    </row>
    <row r="171" spans="1:9">
      <c r="A171" s="9">
        <v>168</v>
      </c>
      <c r="B171" s="36" t="s">
        <v>420</v>
      </c>
      <c r="C171" s="11" t="s">
        <v>392</v>
      </c>
      <c r="D171" s="30">
        <f t="shared" si="5"/>
        <v>270.75</v>
      </c>
      <c r="E171" s="37" t="s">
        <v>360</v>
      </c>
      <c r="F171" s="38">
        <v>7.22</v>
      </c>
      <c r="G171" s="39" t="s">
        <v>48</v>
      </c>
      <c r="H171" s="34" t="s">
        <v>19</v>
      </c>
      <c r="I171" s="33"/>
    </row>
    <row r="172" spans="1:9">
      <c r="A172" s="9">
        <v>169</v>
      </c>
      <c r="B172" s="36" t="s">
        <v>421</v>
      </c>
      <c r="C172" s="11" t="s">
        <v>399</v>
      </c>
      <c r="D172" s="30">
        <f t="shared" si="5"/>
        <v>102.75</v>
      </c>
      <c r="E172" s="37" t="s">
        <v>360</v>
      </c>
      <c r="F172" s="38">
        <v>2.74</v>
      </c>
      <c r="G172" s="39" t="s">
        <v>48</v>
      </c>
      <c r="H172" s="34" t="s">
        <v>19</v>
      </c>
      <c r="I172" s="33"/>
    </row>
    <row r="173" spans="1:9">
      <c r="A173" s="9">
        <v>170</v>
      </c>
      <c r="B173" s="36" t="s">
        <v>422</v>
      </c>
      <c r="C173" s="11" t="s">
        <v>423</v>
      </c>
      <c r="D173" s="30">
        <f t="shared" si="5"/>
        <v>102.75</v>
      </c>
      <c r="E173" s="37" t="s">
        <v>360</v>
      </c>
      <c r="F173" s="38">
        <v>2.74</v>
      </c>
      <c r="G173" s="39" t="s">
        <v>48</v>
      </c>
      <c r="H173" s="34" t="s">
        <v>19</v>
      </c>
      <c r="I173" s="33"/>
    </row>
    <row r="174" spans="1:9">
      <c r="A174" s="9">
        <v>171</v>
      </c>
      <c r="B174" s="36" t="s">
        <v>424</v>
      </c>
      <c r="C174" s="11" t="s">
        <v>425</v>
      </c>
      <c r="D174" s="30">
        <f t="shared" si="5"/>
        <v>249</v>
      </c>
      <c r="E174" s="37" t="s">
        <v>360</v>
      </c>
      <c r="F174" s="38">
        <v>6.64</v>
      </c>
      <c r="G174" s="39" t="s">
        <v>48</v>
      </c>
      <c r="H174" s="34" t="s">
        <v>19</v>
      </c>
      <c r="I174" s="33"/>
    </row>
    <row r="175" spans="1:9">
      <c r="A175" s="9">
        <v>172</v>
      </c>
      <c r="B175" s="36" t="s">
        <v>426</v>
      </c>
      <c r="C175" s="11" t="s">
        <v>372</v>
      </c>
      <c r="D175" s="30">
        <f t="shared" si="5"/>
        <v>173.25</v>
      </c>
      <c r="E175" s="37" t="s">
        <v>360</v>
      </c>
      <c r="F175" s="38">
        <v>4.62</v>
      </c>
      <c r="G175" s="39" t="s">
        <v>48</v>
      </c>
      <c r="H175" s="34" t="s">
        <v>19</v>
      </c>
      <c r="I175" s="33"/>
    </row>
    <row r="176" spans="1:9">
      <c r="A176" s="9">
        <v>173</v>
      </c>
      <c r="B176" s="36" t="s">
        <v>427</v>
      </c>
      <c r="C176" s="11" t="s">
        <v>428</v>
      </c>
      <c r="D176" s="30">
        <f t="shared" si="5"/>
        <v>133.5</v>
      </c>
      <c r="E176" s="37" t="s">
        <v>360</v>
      </c>
      <c r="F176" s="38">
        <v>3.56</v>
      </c>
      <c r="G176" s="39" t="s">
        <v>48</v>
      </c>
      <c r="H176" s="34" t="s">
        <v>19</v>
      </c>
      <c r="I176" s="33"/>
    </row>
    <row r="177" spans="1:9">
      <c r="A177" s="9">
        <v>174</v>
      </c>
      <c r="B177" s="36" t="s">
        <v>429</v>
      </c>
      <c r="C177" s="11" t="s">
        <v>357</v>
      </c>
      <c r="D177" s="30">
        <f t="shared" si="5"/>
        <v>144.75</v>
      </c>
      <c r="E177" s="37" t="s">
        <v>360</v>
      </c>
      <c r="F177" s="38">
        <v>3.86</v>
      </c>
      <c r="G177" s="39" t="s">
        <v>48</v>
      </c>
      <c r="H177" s="34" t="s">
        <v>19</v>
      </c>
      <c r="I177" s="33"/>
    </row>
    <row r="178" spans="1:9">
      <c r="A178" s="9">
        <v>175</v>
      </c>
      <c r="B178" s="36" t="s">
        <v>430</v>
      </c>
      <c r="C178" s="11" t="s">
        <v>431</v>
      </c>
      <c r="D178" s="30">
        <f t="shared" si="5"/>
        <v>107.25</v>
      </c>
      <c r="E178" s="37" t="s">
        <v>360</v>
      </c>
      <c r="F178" s="38">
        <v>2.86</v>
      </c>
      <c r="G178" s="39" t="s">
        <v>48</v>
      </c>
      <c r="H178" s="34" t="s">
        <v>19</v>
      </c>
      <c r="I178" s="33"/>
    </row>
    <row r="179" spans="1:9">
      <c r="A179" s="9">
        <v>176</v>
      </c>
      <c r="B179" s="36" t="s">
        <v>432</v>
      </c>
      <c r="C179" s="11" t="s">
        <v>399</v>
      </c>
      <c r="D179" s="30">
        <f t="shared" si="5"/>
        <v>73.5</v>
      </c>
      <c r="E179" s="37" t="s">
        <v>360</v>
      </c>
      <c r="F179" s="38">
        <v>1.96</v>
      </c>
      <c r="G179" s="39" t="s">
        <v>48</v>
      </c>
      <c r="H179" s="34" t="s">
        <v>19</v>
      </c>
      <c r="I179" s="33"/>
    </row>
    <row r="180" spans="1:9">
      <c r="A180" s="9">
        <v>177</v>
      </c>
      <c r="B180" s="36" t="s">
        <v>433</v>
      </c>
      <c r="C180" s="11" t="s">
        <v>372</v>
      </c>
      <c r="D180" s="30">
        <f t="shared" si="5"/>
        <v>144.75</v>
      </c>
      <c r="E180" s="37" t="s">
        <v>360</v>
      </c>
      <c r="F180" s="38">
        <v>3.86</v>
      </c>
      <c r="G180" s="39" t="s">
        <v>48</v>
      </c>
      <c r="H180" s="34" t="s">
        <v>19</v>
      </c>
      <c r="I180" s="33"/>
    </row>
    <row r="181" spans="1:9">
      <c r="A181" s="9">
        <v>178</v>
      </c>
      <c r="B181" s="36" t="s">
        <v>434</v>
      </c>
      <c r="C181" s="11" t="s">
        <v>377</v>
      </c>
      <c r="D181" s="30">
        <f t="shared" si="5"/>
        <v>81</v>
      </c>
      <c r="E181" s="37" t="s">
        <v>360</v>
      </c>
      <c r="F181" s="38">
        <v>2.16</v>
      </c>
      <c r="G181" s="39" t="s">
        <v>48</v>
      </c>
      <c r="H181" s="34" t="s">
        <v>19</v>
      </c>
      <c r="I181" s="33"/>
    </row>
    <row r="182" spans="1:9">
      <c r="A182" s="9">
        <v>179</v>
      </c>
      <c r="B182" s="36" t="s">
        <v>435</v>
      </c>
      <c r="C182" s="11" t="s">
        <v>436</v>
      </c>
      <c r="D182" s="30">
        <f t="shared" si="5"/>
        <v>137.25</v>
      </c>
      <c r="E182" s="37" t="s">
        <v>360</v>
      </c>
      <c r="F182" s="38">
        <v>3.66</v>
      </c>
      <c r="G182" s="39" t="s">
        <v>48</v>
      </c>
      <c r="H182" s="34" t="s">
        <v>19</v>
      </c>
      <c r="I182" s="33"/>
    </row>
    <row r="183" spans="1:9">
      <c r="A183" s="9">
        <v>180</v>
      </c>
      <c r="B183" s="36" t="s">
        <v>437</v>
      </c>
      <c r="C183" s="11" t="s">
        <v>438</v>
      </c>
      <c r="D183" s="30">
        <f t="shared" si="5"/>
        <v>107.25</v>
      </c>
      <c r="E183" s="37" t="s">
        <v>360</v>
      </c>
      <c r="F183" s="38">
        <v>2.86</v>
      </c>
      <c r="G183" s="39" t="s">
        <v>48</v>
      </c>
      <c r="H183" s="34" t="s">
        <v>19</v>
      </c>
      <c r="I183" s="33"/>
    </row>
    <row r="184" spans="1:9">
      <c r="A184" s="9">
        <v>181</v>
      </c>
      <c r="B184" s="36" t="s">
        <v>439</v>
      </c>
      <c r="C184" s="11" t="s">
        <v>401</v>
      </c>
      <c r="D184" s="30">
        <f t="shared" si="5"/>
        <v>138</v>
      </c>
      <c r="E184" s="37" t="s">
        <v>360</v>
      </c>
      <c r="F184" s="38">
        <v>3.68</v>
      </c>
      <c r="G184" s="39" t="s">
        <v>48</v>
      </c>
      <c r="H184" s="34" t="s">
        <v>19</v>
      </c>
      <c r="I184" s="33"/>
    </row>
    <row r="185" spans="1:9">
      <c r="A185" s="9">
        <v>182</v>
      </c>
      <c r="B185" s="36" t="s">
        <v>440</v>
      </c>
      <c r="C185" s="11" t="s">
        <v>362</v>
      </c>
      <c r="D185" s="30">
        <f t="shared" si="5"/>
        <v>166.875</v>
      </c>
      <c r="E185" s="37" t="s">
        <v>360</v>
      </c>
      <c r="F185" s="38">
        <v>4.45</v>
      </c>
      <c r="G185" s="39" t="s">
        <v>48</v>
      </c>
      <c r="H185" s="34" t="s">
        <v>19</v>
      </c>
      <c r="I185" s="33"/>
    </row>
    <row r="186" spans="1:9">
      <c r="A186" s="9">
        <v>183</v>
      </c>
      <c r="B186" s="36" t="s">
        <v>441</v>
      </c>
      <c r="C186" s="11" t="s">
        <v>442</v>
      </c>
      <c r="D186" s="30">
        <f t="shared" si="5"/>
        <v>129.75</v>
      </c>
      <c r="E186" s="37" t="s">
        <v>360</v>
      </c>
      <c r="F186" s="38">
        <v>3.46</v>
      </c>
      <c r="G186" s="39" t="s">
        <v>48</v>
      </c>
      <c r="H186" s="34" t="s">
        <v>19</v>
      </c>
      <c r="I186" s="33"/>
    </row>
    <row r="187" spans="1:9">
      <c r="A187" s="9">
        <v>184</v>
      </c>
      <c r="B187" s="36" t="s">
        <v>443</v>
      </c>
      <c r="C187" s="11" t="s">
        <v>442</v>
      </c>
      <c r="D187" s="30">
        <f t="shared" si="5"/>
        <v>99.75</v>
      </c>
      <c r="E187" s="37" t="s">
        <v>360</v>
      </c>
      <c r="F187" s="38">
        <v>2.66</v>
      </c>
      <c r="G187" s="39" t="s">
        <v>48</v>
      </c>
      <c r="H187" s="34" t="s">
        <v>19</v>
      </c>
      <c r="I187" s="33"/>
    </row>
    <row r="188" spans="1:9">
      <c r="A188" s="9">
        <v>185</v>
      </c>
      <c r="B188" s="36" t="s">
        <v>444</v>
      </c>
      <c r="C188" s="11" t="s">
        <v>381</v>
      </c>
      <c r="D188" s="30">
        <f t="shared" si="5"/>
        <v>107.25</v>
      </c>
      <c r="E188" s="37" t="s">
        <v>360</v>
      </c>
      <c r="F188" s="38">
        <v>2.86</v>
      </c>
      <c r="G188" s="39" t="s">
        <v>48</v>
      </c>
      <c r="H188" s="34" t="s">
        <v>19</v>
      </c>
      <c r="I188" s="33"/>
    </row>
    <row r="189" spans="1:9">
      <c r="A189" s="9">
        <v>186</v>
      </c>
      <c r="B189" s="36" t="s">
        <v>445</v>
      </c>
      <c r="C189" s="11" t="s">
        <v>418</v>
      </c>
      <c r="D189" s="30">
        <f t="shared" si="5"/>
        <v>107.25</v>
      </c>
      <c r="E189" s="37" t="s">
        <v>360</v>
      </c>
      <c r="F189" s="38">
        <v>2.86</v>
      </c>
      <c r="G189" s="39" t="s">
        <v>48</v>
      </c>
      <c r="H189" s="34" t="s">
        <v>19</v>
      </c>
      <c r="I189" s="33"/>
    </row>
    <row r="190" spans="1:9">
      <c r="A190" s="9">
        <v>187</v>
      </c>
      <c r="B190" s="36" t="s">
        <v>446</v>
      </c>
      <c r="C190" s="11" t="s">
        <v>364</v>
      </c>
      <c r="D190" s="30">
        <f t="shared" si="5"/>
        <v>141</v>
      </c>
      <c r="E190" s="37" t="s">
        <v>360</v>
      </c>
      <c r="F190" s="38">
        <v>3.76</v>
      </c>
      <c r="G190" s="39" t="s">
        <v>48</v>
      </c>
      <c r="H190" s="34" t="s">
        <v>19</v>
      </c>
      <c r="I190" s="33"/>
    </row>
    <row r="191" spans="1:9">
      <c r="A191" s="9">
        <v>188</v>
      </c>
      <c r="B191" s="36" t="s">
        <v>447</v>
      </c>
      <c r="C191" s="11" t="s">
        <v>448</v>
      </c>
      <c r="D191" s="30">
        <f t="shared" si="5"/>
        <v>122.25</v>
      </c>
      <c r="E191" s="37" t="s">
        <v>360</v>
      </c>
      <c r="F191" s="38">
        <v>3.26</v>
      </c>
      <c r="G191" s="39" t="s">
        <v>48</v>
      </c>
      <c r="H191" s="34" t="s">
        <v>19</v>
      </c>
      <c r="I191" s="33"/>
    </row>
    <row r="192" spans="1:9">
      <c r="A192" s="9">
        <v>189</v>
      </c>
      <c r="B192" s="36" t="s">
        <v>449</v>
      </c>
      <c r="C192" s="11" t="s">
        <v>450</v>
      </c>
      <c r="D192" s="30">
        <f t="shared" si="5"/>
        <v>204</v>
      </c>
      <c r="E192" s="37" t="s">
        <v>360</v>
      </c>
      <c r="F192" s="38">
        <v>5.44</v>
      </c>
      <c r="G192" s="39" t="s">
        <v>48</v>
      </c>
      <c r="H192" s="34" t="s">
        <v>19</v>
      </c>
      <c r="I192" s="33"/>
    </row>
    <row r="193" spans="1:9">
      <c r="A193" s="9">
        <v>190</v>
      </c>
      <c r="B193" s="36" t="s">
        <v>451</v>
      </c>
      <c r="C193" s="11" t="s">
        <v>377</v>
      </c>
      <c r="D193" s="30">
        <f t="shared" si="5"/>
        <v>129.375</v>
      </c>
      <c r="E193" s="37" t="s">
        <v>360</v>
      </c>
      <c r="F193" s="38">
        <v>3.45</v>
      </c>
      <c r="G193" s="39" t="s">
        <v>48</v>
      </c>
      <c r="H193" s="34" t="s">
        <v>19</v>
      </c>
      <c r="I193" s="33"/>
    </row>
    <row r="194" spans="1:9">
      <c r="A194" s="9">
        <v>191</v>
      </c>
      <c r="B194" s="36" t="s">
        <v>452</v>
      </c>
      <c r="C194" s="11" t="s">
        <v>453</v>
      </c>
      <c r="D194" s="30">
        <f t="shared" si="5"/>
        <v>107.25</v>
      </c>
      <c r="E194" s="37" t="s">
        <v>360</v>
      </c>
      <c r="F194" s="38">
        <v>2.86</v>
      </c>
      <c r="G194" s="39" t="s">
        <v>48</v>
      </c>
      <c r="H194" s="34" t="s">
        <v>19</v>
      </c>
      <c r="I194" s="33"/>
    </row>
    <row r="195" spans="1:9">
      <c r="A195" s="9">
        <v>192</v>
      </c>
      <c r="B195" s="36" t="s">
        <v>454</v>
      </c>
      <c r="C195" s="11" t="s">
        <v>455</v>
      </c>
      <c r="D195" s="30">
        <f t="shared" si="5"/>
        <v>126</v>
      </c>
      <c r="E195" s="37" t="s">
        <v>360</v>
      </c>
      <c r="F195" s="38">
        <v>3.36</v>
      </c>
      <c r="G195" s="39" t="s">
        <v>48</v>
      </c>
      <c r="H195" s="34" t="s">
        <v>19</v>
      </c>
      <c r="I195" s="33"/>
    </row>
    <row r="196" spans="1:9">
      <c r="A196" s="9">
        <v>193</v>
      </c>
      <c r="B196" s="36" t="s">
        <v>456</v>
      </c>
      <c r="C196" s="11" t="s">
        <v>457</v>
      </c>
      <c r="D196" s="30">
        <f t="shared" si="5"/>
        <v>74.25</v>
      </c>
      <c r="E196" s="37" t="s">
        <v>360</v>
      </c>
      <c r="F196" s="38">
        <v>1.98</v>
      </c>
      <c r="G196" s="39" t="s">
        <v>48</v>
      </c>
      <c r="H196" s="34" t="s">
        <v>19</v>
      </c>
      <c r="I196" s="33"/>
    </row>
    <row r="197" spans="1:9">
      <c r="A197" s="9">
        <v>194</v>
      </c>
      <c r="B197" s="36" t="s">
        <v>458</v>
      </c>
      <c r="C197" s="11" t="s">
        <v>459</v>
      </c>
      <c r="D197" s="30">
        <f t="shared" si="5"/>
        <v>148.875</v>
      </c>
      <c r="E197" s="37" t="s">
        <v>360</v>
      </c>
      <c r="F197" s="38">
        <v>3.97</v>
      </c>
      <c r="G197" s="39" t="s">
        <v>48</v>
      </c>
      <c r="H197" s="34" t="s">
        <v>19</v>
      </c>
      <c r="I197" s="33"/>
    </row>
    <row r="198" spans="1:9">
      <c r="A198" s="9">
        <v>195</v>
      </c>
      <c r="B198" s="36" t="s">
        <v>460</v>
      </c>
      <c r="C198" s="11" t="s">
        <v>386</v>
      </c>
      <c r="D198" s="30">
        <f t="shared" ref="D198:D256" si="6">F198*75*0.5</f>
        <v>179.25</v>
      </c>
      <c r="E198" s="37" t="s">
        <v>360</v>
      </c>
      <c r="F198" s="38">
        <v>4.78</v>
      </c>
      <c r="G198" s="39" t="s">
        <v>48</v>
      </c>
      <c r="H198" s="34" t="s">
        <v>19</v>
      </c>
      <c r="I198" s="33"/>
    </row>
    <row r="199" spans="1:9">
      <c r="A199" s="9">
        <v>196</v>
      </c>
      <c r="B199" s="36" t="s">
        <v>461</v>
      </c>
      <c r="C199" s="11" t="s">
        <v>392</v>
      </c>
      <c r="D199" s="30">
        <f t="shared" si="6"/>
        <v>324.75</v>
      </c>
      <c r="E199" s="37" t="s">
        <v>360</v>
      </c>
      <c r="F199" s="38">
        <v>8.66</v>
      </c>
      <c r="G199" s="39" t="s">
        <v>48</v>
      </c>
      <c r="H199" s="34" t="s">
        <v>19</v>
      </c>
      <c r="I199" s="33"/>
    </row>
    <row r="200" spans="1:9">
      <c r="A200" s="9">
        <v>197</v>
      </c>
      <c r="B200" s="36" t="s">
        <v>462</v>
      </c>
      <c r="C200" s="11" t="s">
        <v>463</v>
      </c>
      <c r="D200" s="30">
        <f t="shared" si="6"/>
        <v>107.25</v>
      </c>
      <c r="E200" s="37" t="s">
        <v>360</v>
      </c>
      <c r="F200" s="38">
        <v>2.86</v>
      </c>
      <c r="G200" s="39" t="s">
        <v>48</v>
      </c>
      <c r="H200" s="34" t="s">
        <v>19</v>
      </c>
      <c r="I200" s="33"/>
    </row>
    <row r="201" spans="1:9">
      <c r="A201" s="9">
        <v>198</v>
      </c>
      <c r="B201" s="36" t="s">
        <v>464</v>
      </c>
      <c r="C201" s="11" t="s">
        <v>377</v>
      </c>
      <c r="D201" s="30">
        <f t="shared" si="6"/>
        <v>178.5</v>
      </c>
      <c r="E201" s="37" t="s">
        <v>360</v>
      </c>
      <c r="F201" s="38">
        <v>4.76</v>
      </c>
      <c r="G201" s="39" t="s">
        <v>48</v>
      </c>
      <c r="H201" s="34" t="s">
        <v>19</v>
      </c>
      <c r="I201" s="33"/>
    </row>
    <row r="202" spans="1:9">
      <c r="A202" s="9">
        <v>199</v>
      </c>
      <c r="B202" s="36" t="s">
        <v>465</v>
      </c>
      <c r="C202" s="11" t="s">
        <v>390</v>
      </c>
      <c r="D202" s="30">
        <f t="shared" si="6"/>
        <v>74.25</v>
      </c>
      <c r="E202" s="37" t="s">
        <v>360</v>
      </c>
      <c r="F202" s="38">
        <v>1.98</v>
      </c>
      <c r="G202" s="39" t="s">
        <v>48</v>
      </c>
      <c r="H202" s="34" t="s">
        <v>19</v>
      </c>
      <c r="I202" s="33"/>
    </row>
    <row r="203" spans="1:9">
      <c r="A203" s="9">
        <v>200</v>
      </c>
      <c r="B203" s="36" t="s">
        <v>466</v>
      </c>
      <c r="C203" s="11" t="s">
        <v>364</v>
      </c>
      <c r="D203" s="30">
        <f t="shared" si="6"/>
        <v>313.875</v>
      </c>
      <c r="E203" s="37" t="s">
        <v>360</v>
      </c>
      <c r="F203" s="38">
        <v>8.37</v>
      </c>
      <c r="G203" s="39" t="s">
        <v>48</v>
      </c>
      <c r="H203" s="34" t="s">
        <v>19</v>
      </c>
      <c r="I203" s="33"/>
    </row>
    <row r="204" spans="1:9">
      <c r="A204" s="9">
        <v>201</v>
      </c>
      <c r="B204" s="36" t="s">
        <v>467</v>
      </c>
      <c r="C204" s="11" t="s">
        <v>450</v>
      </c>
      <c r="D204" s="30">
        <f t="shared" si="6"/>
        <v>214.5</v>
      </c>
      <c r="E204" s="37" t="s">
        <v>360</v>
      </c>
      <c r="F204" s="38">
        <v>5.72</v>
      </c>
      <c r="G204" s="39" t="s">
        <v>48</v>
      </c>
      <c r="H204" s="34" t="s">
        <v>19</v>
      </c>
      <c r="I204" s="33"/>
    </row>
    <row r="205" spans="1:9">
      <c r="A205" s="9">
        <v>202</v>
      </c>
      <c r="B205" s="36" t="s">
        <v>468</v>
      </c>
      <c r="C205" s="11" t="s">
        <v>469</v>
      </c>
      <c r="D205" s="30">
        <f t="shared" si="6"/>
        <v>107.25</v>
      </c>
      <c r="E205" s="37" t="s">
        <v>360</v>
      </c>
      <c r="F205" s="38">
        <v>2.86</v>
      </c>
      <c r="G205" s="39" t="s">
        <v>48</v>
      </c>
      <c r="H205" s="34" t="s">
        <v>19</v>
      </c>
      <c r="I205" s="33"/>
    </row>
    <row r="206" spans="1:9">
      <c r="A206" s="9">
        <v>203</v>
      </c>
      <c r="B206" s="36" t="s">
        <v>470</v>
      </c>
      <c r="C206" s="11" t="s">
        <v>388</v>
      </c>
      <c r="D206" s="30">
        <f t="shared" si="6"/>
        <v>98.25</v>
      </c>
      <c r="E206" s="37" t="s">
        <v>360</v>
      </c>
      <c r="F206" s="38">
        <v>2.62</v>
      </c>
      <c r="G206" s="39" t="s">
        <v>48</v>
      </c>
      <c r="H206" s="34" t="s">
        <v>19</v>
      </c>
      <c r="I206" s="33"/>
    </row>
    <row r="207" spans="1:9">
      <c r="A207" s="9">
        <v>204</v>
      </c>
      <c r="B207" s="36" t="s">
        <v>471</v>
      </c>
      <c r="C207" s="11" t="s">
        <v>359</v>
      </c>
      <c r="D207" s="30">
        <f t="shared" si="6"/>
        <v>235.125</v>
      </c>
      <c r="E207" s="37" t="s">
        <v>360</v>
      </c>
      <c r="F207" s="38">
        <v>6.27</v>
      </c>
      <c r="G207" s="39" t="s">
        <v>48</v>
      </c>
      <c r="H207" s="34" t="s">
        <v>19</v>
      </c>
      <c r="I207" s="33"/>
    </row>
    <row r="208" spans="1:9">
      <c r="A208" s="9">
        <v>205</v>
      </c>
      <c r="B208" s="36" t="s">
        <v>461</v>
      </c>
      <c r="C208" s="11" t="s">
        <v>472</v>
      </c>
      <c r="D208" s="30">
        <f t="shared" si="6"/>
        <v>177</v>
      </c>
      <c r="E208" s="37" t="s">
        <v>360</v>
      </c>
      <c r="F208" s="38">
        <v>4.72</v>
      </c>
      <c r="G208" s="39" t="s">
        <v>48</v>
      </c>
      <c r="H208" s="34" t="s">
        <v>19</v>
      </c>
      <c r="I208" s="33"/>
    </row>
    <row r="209" spans="1:9">
      <c r="A209" s="9">
        <v>206</v>
      </c>
      <c r="B209" s="36" t="s">
        <v>473</v>
      </c>
      <c r="C209" s="11" t="s">
        <v>369</v>
      </c>
      <c r="D209" s="30">
        <f t="shared" si="6"/>
        <v>107.25</v>
      </c>
      <c r="E209" s="37" t="s">
        <v>360</v>
      </c>
      <c r="F209" s="38">
        <v>2.86</v>
      </c>
      <c r="G209" s="39" t="s">
        <v>48</v>
      </c>
      <c r="H209" s="34" t="s">
        <v>19</v>
      </c>
      <c r="I209" s="33"/>
    </row>
    <row r="210" spans="1:9">
      <c r="A210" s="9">
        <v>207</v>
      </c>
      <c r="B210" s="36" t="s">
        <v>474</v>
      </c>
      <c r="C210" s="11" t="s">
        <v>372</v>
      </c>
      <c r="D210" s="30">
        <f t="shared" si="6"/>
        <v>74.25</v>
      </c>
      <c r="E210" s="37" t="s">
        <v>360</v>
      </c>
      <c r="F210" s="38">
        <v>1.98</v>
      </c>
      <c r="G210" s="39" t="s">
        <v>48</v>
      </c>
      <c r="H210" s="34" t="s">
        <v>19</v>
      </c>
      <c r="I210" s="33"/>
    </row>
    <row r="211" spans="1:9">
      <c r="A211" s="9">
        <v>208</v>
      </c>
      <c r="B211" s="36" t="s">
        <v>475</v>
      </c>
      <c r="C211" s="11" t="s">
        <v>469</v>
      </c>
      <c r="D211" s="30">
        <f t="shared" si="6"/>
        <v>179.25</v>
      </c>
      <c r="E211" s="37" t="s">
        <v>360</v>
      </c>
      <c r="F211" s="38">
        <v>4.78</v>
      </c>
      <c r="G211" s="39" t="s">
        <v>48</v>
      </c>
      <c r="H211" s="34" t="s">
        <v>19</v>
      </c>
      <c r="I211" s="33"/>
    </row>
    <row r="212" spans="1:9">
      <c r="A212" s="9">
        <v>209</v>
      </c>
      <c r="B212" s="36" t="s">
        <v>476</v>
      </c>
      <c r="C212" s="11" t="s">
        <v>409</v>
      </c>
      <c r="D212" s="30">
        <f t="shared" si="6"/>
        <v>107.25</v>
      </c>
      <c r="E212" s="37" t="s">
        <v>360</v>
      </c>
      <c r="F212" s="38">
        <v>2.86</v>
      </c>
      <c r="G212" s="39" t="s">
        <v>48</v>
      </c>
      <c r="H212" s="34" t="s">
        <v>19</v>
      </c>
      <c r="I212" s="33"/>
    </row>
    <row r="213" spans="1:9">
      <c r="A213" s="9">
        <v>210</v>
      </c>
      <c r="B213" s="36" t="s">
        <v>477</v>
      </c>
      <c r="C213" s="11" t="s">
        <v>366</v>
      </c>
      <c r="D213" s="30">
        <f t="shared" si="6"/>
        <v>317.25</v>
      </c>
      <c r="E213" s="37" t="s">
        <v>360</v>
      </c>
      <c r="F213" s="38">
        <v>8.46</v>
      </c>
      <c r="G213" s="39" t="s">
        <v>48</v>
      </c>
      <c r="H213" s="34" t="s">
        <v>19</v>
      </c>
      <c r="I213" s="33"/>
    </row>
    <row r="214" spans="1:9">
      <c r="A214" s="9">
        <v>211</v>
      </c>
      <c r="B214" s="36" t="s">
        <v>478</v>
      </c>
      <c r="C214" s="11" t="s">
        <v>442</v>
      </c>
      <c r="D214" s="30">
        <f t="shared" si="6"/>
        <v>241.5</v>
      </c>
      <c r="E214" s="37" t="s">
        <v>360</v>
      </c>
      <c r="F214" s="38">
        <v>6.44</v>
      </c>
      <c r="G214" s="39" t="s">
        <v>48</v>
      </c>
      <c r="H214" s="34" t="s">
        <v>19</v>
      </c>
      <c r="I214" s="33"/>
    </row>
    <row r="215" spans="1:9">
      <c r="A215" s="9">
        <v>212</v>
      </c>
      <c r="B215" s="36" t="s">
        <v>479</v>
      </c>
      <c r="C215" s="11" t="s">
        <v>463</v>
      </c>
      <c r="D215" s="30">
        <f t="shared" si="6"/>
        <v>107.25</v>
      </c>
      <c r="E215" s="37" t="s">
        <v>360</v>
      </c>
      <c r="F215" s="38">
        <v>2.86</v>
      </c>
      <c r="G215" s="39" t="s">
        <v>48</v>
      </c>
      <c r="H215" s="34" t="s">
        <v>19</v>
      </c>
      <c r="I215" s="33"/>
    </row>
    <row r="216" spans="1:9">
      <c r="A216" s="9">
        <v>213</v>
      </c>
      <c r="B216" s="36" t="s">
        <v>480</v>
      </c>
      <c r="C216" s="11" t="s">
        <v>381</v>
      </c>
      <c r="D216" s="30">
        <f t="shared" si="6"/>
        <v>144.75</v>
      </c>
      <c r="E216" s="37" t="s">
        <v>360</v>
      </c>
      <c r="F216" s="38">
        <v>3.86</v>
      </c>
      <c r="G216" s="39" t="s">
        <v>48</v>
      </c>
      <c r="H216" s="34" t="s">
        <v>19</v>
      </c>
      <c r="I216" s="33"/>
    </row>
    <row r="217" spans="1:9">
      <c r="A217" s="9">
        <v>214</v>
      </c>
      <c r="B217" s="36" t="s">
        <v>481</v>
      </c>
      <c r="C217" s="11" t="s">
        <v>482</v>
      </c>
      <c r="D217" s="30">
        <f t="shared" si="6"/>
        <v>178.5</v>
      </c>
      <c r="E217" s="37" t="s">
        <v>360</v>
      </c>
      <c r="F217" s="38">
        <v>4.76</v>
      </c>
      <c r="G217" s="39" t="s">
        <v>48</v>
      </c>
      <c r="H217" s="34" t="s">
        <v>19</v>
      </c>
      <c r="I217" s="33"/>
    </row>
    <row r="218" spans="1:9">
      <c r="A218" s="9">
        <v>215</v>
      </c>
      <c r="B218" s="36" t="s">
        <v>483</v>
      </c>
      <c r="C218" s="11" t="s">
        <v>384</v>
      </c>
      <c r="D218" s="30">
        <f t="shared" si="6"/>
        <v>107.25</v>
      </c>
      <c r="E218" s="37" t="s">
        <v>360</v>
      </c>
      <c r="F218" s="38">
        <v>2.86</v>
      </c>
      <c r="G218" s="39" t="s">
        <v>48</v>
      </c>
      <c r="H218" s="34" t="s">
        <v>19</v>
      </c>
      <c r="I218" s="33"/>
    </row>
    <row r="219" spans="1:9">
      <c r="A219" s="9">
        <v>216</v>
      </c>
      <c r="B219" s="36" t="s">
        <v>484</v>
      </c>
      <c r="C219" s="11" t="s">
        <v>364</v>
      </c>
      <c r="D219" s="30">
        <f t="shared" si="6"/>
        <v>107.25</v>
      </c>
      <c r="E219" s="37" t="s">
        <v>360</v>
      </c>
      <c r="F219" s="38">
        <v>2.86</v>
      </c>
      <c r="G219" s="39" t="s">
        <v>48</v>
      </c>
      <c r="H219" s="34" t="s">
        <v>19</v>
      </c>
      <c r="I219" s="33"/>
    </row>
    <row r="220" spans="1:9">
      <c r="A220" s="9">
        <v>217</v>
      </c>
      <c r="B220" s="36" t="s">
        <v>485</v>
      </c>
      <c r="C220" s="11" t="s">
        <v>486</v>
      </c>
      <c r="D220" s="30">
        <f t="shared" si="6"/>
        <v>216</v>
      </c>
      <c r="E220" s="37" t="s">
        <v>360</v>
      </c>
      <c r="F220" s="38">
        <v>5.76</v>
      </c>
      <c r="G220" s="39" t="s">
        <v>48</v>
      </c>
      <c r="H220" s="34" t="s">
        <v>19</v>
      </c>
      <c r="I220" s="33"/>
    </row>
    <row r="221" spans="1:9">
      <c r="A221" s="9">
        <v>218</v>
      </c>
      <c r="B221" s="36" t="s">
        <v>487</v>
      </c>
      <c r="C221" s="11" t="s">
        <v>488</v>
      </c>
      <c r="D221" s="30">
        <f t="shared" si="6"/>
        <v>144.75</v>
      </c>
      <c r="E221" s="37" t="s">
        <v>360</v>
      </c>
      <c r="F221" s="38">
        <v>3.86</v>
      </c>
      <c r="G221" s="39" t="s">
        <v>48</v>
      </c>
      <c r="H221" s="34" t="s">
        <v>19</v>
      </c>
      <c r="I221" s="33"/>
    </row>
    <row r="222" spans="1:9">
      <c r="A222" s="9">
        <v>219</v>
      </c>
      <c r="B222" s="36" t="s">
        <v>489</v>
      </c>
      <c r="C222" s="11" t="s">
        <v>366</v>
      </c>
      <c r="D222" s="30">
        <f t="shared" si="6"/>
        <v>107.25</v>
      </c>
      <c r="E222" s="37" t="s">
        <v>360</v>
      </c>
      <c r="F222" s="38">
        <v>2.86</v>
      </c>
      <c r="G222" s="39" t="s">
        <v>48</v>
      </c>
      <c r="H222" s="34" t="s">
        <v>19</v>
      </c>
      <c r="I222" s="33"/>
    </row>
    <row r="223" spans="1:9">
      <c r="A223" s="9">
        <v>220</v>
      </c>
      <c r="B223" s="36" t="s">
        <v>490</v>
      </c>
      <c r="C223" s="11" t="s">
        <v>491</v>
      </c>
      <c r="D223" s="30">
        <f t="shared" si="6"/>
        <v>144.75</v>
      </c>
      <c r="E223" s="37" t="s">
        <v>360</v>
      </c>
      <c r="F223" s="38">
        <v>3.86</v>
      </c>
      <c r="G223" s="39" t="s">
        <v>48</v>
      </c>
      <c r="H223" s="34" t="s">
        <v>19</v>
      </c>
      <c r="I223" s="33"/>
    </row>
    <row r="224" spans="1:9">
      <c r="A224" s="9">
        <v>221</v>
      </c>
      <c r="B224" s="36" t="s">
        <v>492</v>
      </c>
      <c r="C224" s="11" t="s">
        <v>388</v>
      </c>
      <c r="D224" s="30">
        <f t="shared" si="6"/>
        <v>74.25</v>
      </c>
      <c r="E224" s="37" t="s">
        <v>360</v>
      </c>
      <c r="F224" s="38">
        <v>1.98</v>
      </c>
      <c r="G224" s="39" t="s">
        <v>48</v>
      </c>
      <c r="H224" s="34" t="s">
        <v>19</v>
      </c>
      <c r="I224" s="33"/>
    </row>
    <row r="225" spans="1:9">
      <c r="A225" s="9">
        <v>222</v>
      </c>
      <c r="B225" s="36" t="s">
        <v>493</v>
      </c>
      <c r="C225" s="11" t="s">
        <v>455</v>
      </c>
      <c r="D225" s="30">
        <f t="shared" si="6"/>
        <v>107.25</v>
      </c>
      <c r="E225" s="37" t="s">
        <v>360</v>
      </c>
      <c r="F225" s="38">
        <v>2.86</v>
      </c>
      <c r="G225" s="39" t="s">
        <v>48</v>
      </c>
      <c r="H225" s="34" t="s">
        <v>19</v>
      </c>
      <c r="I225" s="33"/>
    </row>
    <row r="226" spans="1:9">
      <c r="A226" s="9">
        <v>223</v>
      </c>
      <c r="B226" s="36" t="s">
        <v>494</v>
      </c>
      <c r="C226" s="11" t="s">
        <v>455</v>
      </c>
      <c r="D226" s="30">
        <f t="shared" si="6"/>
        <v>354.75</v>
      </c>
      <c r="E226" s="37" t="s">
        <v>360</v>
      </c>
      <c r="F226" s="38">
        <v>9.46</v>
      </c>
      <c r="G226" s="39" t="s">
        <v>48</v>
      </c>
      <c r="H226" s="34" t="s">
        <v>19</v>
      </c>
      <c r="I226" s="33"/>
    </row>
    <row r="227" spans="1:9">
      <c r="A227" s="9">
        <v>224</v>
      </c>
      <c r="B227" s="36" t="s">
        <v>495</v>
      </c>
      <c r="C227" s="11" t="s">
        <v>366</v>
      </c>
      <c r="D227" s="30">
        <f t="shared" si="6"/>
        <v>291</v>
      </c>
      <c r="E227" s="37" t="s">
        <v>360</v>
      </c>
      <c r="F227" s="38">
        <v>7.76</v>
      </c>
      <c r="G227" s="39" t="s">
        <v>48</v>
      </c>
      <c r="H227" s="34" t="s">
        <v>19</v>
      </c>
      <c r="I227" s="33"/>
    </row>
    <row r="228" spans="1:9">
      <c r="A228" s="9">
        <v>225</v>
      </c>
      <c r="B228" s="36" t="s">
        <v>496</v>
      </c>
      <c r="C228" s="11" t="s">
        <v>497</v>
      </c>
      <c r="D228" s="30">
        <f t="shared" si="6"/>
        <v>214.5</v>
      </c>
      <c r="E228" s="37" t="s">
        <v>360</v>
      </c>
      <c r="F228" s="38">
        <v>5.72</v>
      </c>
      <c r="G228" s="39" t="s">
        <v>48</v>
      </c>
      <c r="H228" s="34" t="s">
        <v>19</v>
      </c>
      <c r="I228" s="33"/>
    </row>
    <row r="229" spans="1:9">
      <c r="A229" s="9">
        <v>226</v>
      </c>
      <c r="B229" s="36" t="s">
        <v>498</v>
      </c>
      <c r="C229" s="11" t="s">
        <v>366</v>
      </c>
      <c r="D229" s="30">
        <f t="shared" si="6"/>
        <v>107.25</v>
      </c>
      <c r="E229" s="37" t="s">
        <v>360</v>
      </c>
      <c r="F229" s="38">
        <v>2.86</v>
      </c>
      <c r="G229" s="39" t="s">
        <v>48</v>
      </c>
      <c r="H229" s="34" t="s">
        <v>19</v>
      </c>
      <c r="I229" s="33"/>
    </row>
    <row r="230" spans="1:9">
      <c r="A230" s="9">
        <v>227</v>
      </c>
      <c r="B230" s="36" t="s">
        <v>499</v>
      </c>
      <c r="C230" s="11" t="s">
        <v>386</v>
      </c>
      <c r="D230" s="30">
        <f t="shared" si="6"/>
        <v>138</v>
      </c>
      <c r="E230" s="37" t="s">
        <v>360</v>
      </c>
      <c r="F230" s="38">
        <v>3.68</v>
      </c>
      <c r="G230" s="39" t="s">
        <v>48</v>
      </c>
      <c r="H230" s="34" t="s">
        <v>19</v>
      </c>
      <c r="I230" s="33"/>
    </row>
    <row r="231" spans="1:9">
      <c r="A231" s="9">
        <v>228</v>
      </c>
      <c r="B231" s="36" t="s">
        <v>500</v>
      </c>
      <c r="C231" s="11" t="s">
        <v>469</v>
      </c>
      <c r="D231" s="30">
        <f t="shared" si="6"/>
        <v>144.375</v>
      </c>
      <c r="E231" s="37" t="s">
        <v>360</v>
      </c>
      <c r="F231" s="38">
        <v>3.85</v>
      </c>
      <c r="G231" s="39" t="s">
        <v>48</v>
      </c>
      <c r="H231" s="34" t="s">
        <v>19</v>
      </c>
      <c r="I231" s="33"/>
    </row>
    <row r="232" spans="1:9">
      <c r="A232" s="9">
        <v>229</v>
      </c>
      <c r="B232" s="36" t="s">
        <v>501</v>
      </c>
      <c r="C232" s="11" t="s">
        <v>392</v>
      </c>
      <c r="D232" s="30">
        <f t="shared" si="6"/>
        <v>214.5</v>
      </c>
      <c r="E232" s="37" t="s">
        <v>360</v>
      </c>
      <c r="F232" s="38">
        <v>5.72</v>
      </c>
      <c r="G232" s="39" t="s">
        <v>48</v>
      </c>
      <c r="H232" s="34" t="s">
        <v>19</v>
      </c>
      <c r="I232" s="33"/>
    </row>
    <row r="233" spans="1:9">
      <c r="A233" s="9">
        <v>230</v>
      </c>
      <c r="B233" s="36" t="s">
        <v>502</v>
      </c>
      <c r="C233" s="11" t="s">
        <v>366</v>
      </c>
      <c r="D233" s="30">
        <f t="shared" si="6"/>
        <v>249.75</v>
      </c>
      <c r="E233" s="37" t="s">
        <v>360</v>
      </c>
      <c r="F233" s="38">
        <v>6.66</v>
      </c>
      <c r="G233" s="39" t="s">
        <v>48</v>
      </c>
      <c r="H233" s="34" t="s">
        <v>19</v>
      </c>
      <c r="I233" s="33"/>
    </row>
    <row r="234" spans="1:9">
      <c r="A234" s="9">
        <v>231</v>
      </c>
      <c r="B234" s="36" t="s">
        <v>503</v>
      </c>
      <c r="C234" s="11" t="s">
        <v>386</v>
      </c>
      <c r="D234" s="30">
        <f t="shared" si="6"/>
        <v>315.75</v>
      </c>
      <c r="E234" s="37" t="s">
        <v>360</v>
      </c>
      <c r="F234" s="38">
        <v>8.42</v>
      </c>
      <c r="G234" s="39" t="s">
        <v>48</v>
      </c>
      <c r="H234" s="34" t="s">
        <v>19</v>
      </c>
      <c r="I234" s="33"/>
    </row>
    <row r="235" spans="1:9">
      <c r="A235" s="9">
        <v>232</v>
      </c>
      <c r="B235" s="36" t="s">
        <v>504</v>
      </c>
      <c r="C235" s="11" t="s">
        <v>488</v>
      </c>
      <c r="D235" s="30">
        <f t="shared" si="6"/>
        <v>107.25</v>
      </c>
      <c r="E235" s="37" t="s">
        <v>360</v>
      </c>
      <c r="F235" s="38">
        <v>2.86</v>
      </c>
      <c r="G235" s="39" t="s">
        <v>48</v>
      </c>
      <c r="H235" s="34" t="s">
        <v>19</v>
      </c>
      <c r="I235" s="33"/>
    </row>
    <row r="236" spans="1:9">
      <c r="A236" s="9">
        <v>233</v>
      </c>
      <c r="B236" s="36" t="s">
        <v>505</v>
      </c>
      <c r="C236" s="11" t="s">
        <v>506</v>
      </c>
      <c r="D236" s="30">
        <f t="shared" si="6"/>
        <v>144.75</v>
      </c>
      <c r="E236" s="37" t="s">
        <v>360</v>
      </c>
      <c r="F236" s="38">
        <v>3.86</v>
      </c>
      <c r="G236" s="39" t="s">
        <v>48</v>
      </c>
      <c r="H236" s="34" t="s">
        <v>19</v>
      </c>
      <c r="I236" s="33"/>
    </row>
    <row r="237" spans="1:9">
      <c r="A237" s="9">
        <v>234</v>
      </c>
      <c r="B237" s="36" t="s">
        <v>507</v>
      </c>
      <c r="C237" s="11" t="s">
        <v>366</v>
      </c>
      <c r="D237" s="30">
        <f t="shared" si="6"/>
        <v>171</v>
      </c>
      <c r="E237" s="37" t="s">
        <v>360</v>
      </c>
      <c r="F237" s="38">
        <v>4.56</v>
      </c>
      <c r="G237" s="39" t="s">
        <v>48</v>
      </c>
      <c r="H237" s="34" t="s">
        <v>19</v>
      </c>
      <c r="I237" s="33"/>
    </row>
    <row r="238" spans="1:9">
      <c r="A238" s="9">
        <v>235</v>
      </c>
      <c r="B238" s="36" t="s">
        <v>508</v>
      </c>
      <c r="C238" s="11" t="s">
        <v>436</v>
      </c>
      <c r="D238" s="30">
        <f t="shared" si="6"/>
        <v>103.5</v>
      </c>
      <c r="E238" s="37" t="s">
        <v>360</v>
      </c>
      <c r="F238" s="38">
        <v>2.76</v>
      </c>
      <c r="G238" s="39" t="s">
        <v>48</v>
      </c>
      <c r="H238" s="34" t="s">
        <v>19</v>
      </c>
      <c r="I238" s="33"/>
    </row>
    <row r="239" spans="1:9">
      <c r="A239" s="9">
        <v>236</v>
      </c>
      <c r="B239" s="36" t="s">
        <v>509</v>
      </c>
      <c r="C239" s="11" t="s">
        <v>379</v>
      </c>
      <c r="D239" s="30">
        <f t="shared" si="6"/>
        <v>99.375</v>
      </c>
      <c r="E239" s="37" t="s">
        <v>360</v>
      </c>
      <c r="F239" s="38">
        <v>2.65</v>
      </c>
      <c r="G239" s="39" t="s">
        <v>48</v>
      </c>
      <c r="H239" s="34" t="s">
        <v>19</v>
      </c>
      <c r="I239" s="33"/>
    </row>
    <row r="240" spans="1:9">
      <c r="A240" s="9">
        <v>237</v>
      </c>
      <c r="B240" s="36" t="s">
        <v>510</v>
      </c>
      <c r="C240" s="11" t="s">
        <v>469</v>
      </c>
      <c r="D240" s="30">
        <f t="shared" si="6"/>
        <v>215.25</v>
      </c>
      <c r="E240" s="37" t="s">
        <v>360</v>
      </c>
      <c r="F240" s="38">
        <v>5.74</v>
      </c>
      <c r="G240" s="39" t="s">
        <v>48</v>
      </c>
      <c r="H240" s="34" t="s">
        <v>19</v>
      </c>
      <c r="I240" s="33"/>
    </row>
    <row r="241" spans="1:9">
      <c r="A241" s="9">
        <v>238</v>
      </c>
      <c r="B241" s="36" t="s">
        <v>511</v>
      </c>
      <c r="C241" s="11" t="s">
        <v>359</v>
      </c>
      <c r="D241" s="30">
        <f t="shared" si="6"/>
        <v>182.25</v>
      </c>
      <c r="E241" s="37" t="s">
        <v>360</v>
      </c>
      <c r="F241" s="38">
        <v>4.86</v>
      </c>
      <c r="G241" s="39" t="s">
        <v>48</v>
      </c>
      <c r="H241" s="34" t="s">
        <v>19</v>
      </c>
      <c r="I241" s="33"/>
    </row>
    <row r="242" spans="1:9">
      <c r="A242" s="9">
        <v>239</v>
      </c>
      <c r="B242" s="36" t="s">
        <v>512</v>
      </c>
      <c r="C242" s="11" t="s">
        <v>372</v>
      </c>
      <c r="D242" s="30">
        <f t="shared" si="6"/>
        <v>94.5</v>
      </c>
      <c r="E242" s="37" t="s">
        <v>360</v>
      </c>
      <c r="F242" s="38">
        <v>2.52</v>
      </c>
      <c r="G242" s="39" t="s">
        <v>48</v>
      </c>
      <c r="H242" s="34" t="s">
        <v>19</v>
      </c>
      <c r="I242" s="33"/>
    </row>
    <row r="243" spans="1:9">
      <c r="A243" s="9">
        <v>240</v>
      </c>
      <c r="B243" s="36" t="s">
        <v>513</v>
      </c>
      <c r="C243" s="11" t="s">
        <v>514</v>
      </c>
      <c r="D243" s="30">
        <f t="shared" si="6"/>
        <v>144.375</v>
      </c>
      <c r="E243" s="37" t="s">
        <v>360</v>
      </c>
      <c r="F243" s="38">
        <v>3.85</v>
      </c>
      <c r="G243" s="39" t="s">
        <v>48</v>
      </c>
      <c r="H243" s="34" t="s">
        <v>19</v>
      </c>
      <c r="I243" s="33"/>
    </row>
    <row r="244" spans="1:9">
      <c r="A244" s="9">
        <v>241</v>
      </c>
      <c r="B244" s="36" t="s">
        <v>515</v>
      </c>
      <c r="C244" s="11" t="s">
        <v>472</v>
      </c>
      <c r="D244" s="30">
        <f t="shared" si="6"/>
        <v>107.25</v>
      </c>
      <c r="E244" s="37" t="s">
        <v>360</v>
      </c>
      <c r="F244" s="38">
        <v>2.86</v>
      </c>
      <c r="G244" s="39" t="s">
        <v>48</v>
      </c>
      <c r="H244" s="34" t="s">
        <v>19</v>
      </c>
      <c r="I244" s="33"/>
    </row>
    <row r="245" spans="1:9">
      <c r="A245" s="9">
        <v>242</v>
      </c>
      <c r="B245" s="36" t="s">
        <v>516</v>
      </c>
      <c r="C245" s="11" t="s">
        <v>392</v>
      </c>
      <c r="D245" s="30">
        <f t="shared" si="6"/>
        <v>143.25</v>
      </c>
      <c r="E245" s="37" t="s">
        <v>360</v>
      </c>
      <c r="F245" s="38">
        <v>3.82</v>
      </c>
      <c r="G245" s="39" t="s">
        <v>48</v>
      </c>
      <c r="H245" s="34" t="s">
        <v>19</v>
      </c>
      <c r="I245" s="33"/>
    </row>
    <row r="246" spans="1:9">
      <c r="A246" s="9">
        <v>243</v>
      </c>
      <c r="B246" s="36" t="s">
        <v>517</v>
      </c>
      <c r="C246" s="11" t="s">
        <v>369</v>
      </c>
      <c r="D246" s="30">
        <f t="shared" si="6"/>
        <v>94.5</v>
      </c>
      <c r="E246" s="37" t="s">
        <v>360</v>
      </c>
      <c r="F246" s="38">
        <v>2.52</v>
      </c>
      <c r="G246" s="39" t="s">
        <v>48</v>
      </c>
      <c r="H246" s="34" t="s">
        <v>19</v>
      </c>
      <c r="I246" s="33"/>
    </row>
    <row r="247" spans="1:9">
      <c r="A247" s="9">
        <v>244</v>
      </c>
      <c r="B247" s="36" t="s">
        <v>518</v>
      </c>
      <c r="C247" s="11" t="s">
        <v>455</v>
      </c>
      <c r="D247" s="30">
        <f t="shared" si="6"/>
        <v>111</v>
      </c>
      <c r="E247" s="37" t="s">
        <v>360</v>
      </c>
      <c r="F247" s="38">
        <v>2.96</v>
      </c>
      <c r="G247" s="39" t="s">
        <v>48</v>
      </c>
      <c r="H247" s="34" t="s">
        <v>19</v>
      </c>
      <c r="I247" s="33"/>
    </row>
    <row r="248" spans="1:9">
      <c r="A248" s="9">
        <v>245</v>
      </c>
      <c r="B248" s="36" t="s">
        <v>519</v>
      </c>
      <c r="C248" s="11" t="s">
        <v>399</v>
      </c>
      <c r="D248" s="30">
        <f t="shared" si="6"/>
        <v>143.25</v>
      </c>
      <c r="E248" s="37" t="s">
        <v>360</v>
      </c>
      <c r="F248" s="38">
        <v>3.82</v>
      </c>
      <c r="G248" s="39" t="s">
        <v>48</v>
      </c>
      <c r="H248" s="34" t="s">
        <v>19</v>
      </c>
      <c r="I248" s="33"/>
    </row>
    <row r="249" spans="1:9">
      <c r="A249" s="9">
        <v>246</v>
      </c>
      <c r="B249" s="36" t="s">
        <v>520</v>
      </c>
      <c r="C249" s="11" t="s">
        <v>506</v>
      </c>
      <c r="D249" s="30">
        <f t="shared" si="6"/>
        <v>93.75</v>
      </c>
      <c r="E249" s="37" t="s">
        <v>360</v>
      </c>
      <c r="F249" s="38">
        <v>2.5</v>
      </c>
      <c r="G249" s="39" t="s">
        <v>48</v>
      </c>
      <c r="H249" s="34" t="s">
        <v>19</v>
      </c>
      <c r="I249" s="33"/>
    </row>
    <row r="250" spans="1:9">
      <c r="A250" s="9">
        <v>247</v>
      </c>
      <c r="B250" s="36" t="s">
        <v>521</v>
      </c>
      <c r="C250" s="11" t="s">
        <v>522</v>
      </c>
      <c r="D250" s="30">
        <f t="shared" si="6"/>
        <v>107.25</v>
      </c>
      <c r="E250" s="37" t="s">
        <v>360</v>
      </c>
      <c r="F250" s="38">
        <v>2.86</v>
      </c>
      <c r="G250" s="39" t="s">
        <v>48</v>
      </c>
      <c r="H250" s="34" t="s">
        <v>19</v>
      </c>
      <c r="I250" s="33"/>
    </row>
    <row r="251" spans="1:9">
      <c r="A251" s="9">
        <v>248</v>
      </c>
      <c r="B251" s="36" t="s">
        <v>523</v>
      </c>
      <c r="C251" s="11" t="s">
        <v>450</v>
      </c>
      <c r="D251" s="30">
        <f t="shared" si="6"/>
        <v>200.25</v>
      </c>
      <c r="E251" s="37" t="s">
        <v>360</v>
      </c>
      <c r="F251" s="38">
        <v>5.34</v>
      </c>
      <c r="G251" s="39" t="s">
        <v>48</v>
      </c>
      <c r="H251" s="34" t="s">
        <v>19</v>
      </c>
      <c r="I251" s="33"/>
    </row>
    <row r="252" spans="1:9">
      <c r="A252" s="9">
        <v>249</v>
      </c>
      <c r="B252" s="36" t="s">
        <v>524</v>
      </c>
      <c r="C252" s="11" t="s">
        <v>525</v>
      </c>
      <c r="D252" s="30">
        <f t="shared" si="6"/>
        <v>65.25</v>
      </c>
      <c r="E252" s="37" t="s">
        <v>360</v>
      </c>
      <c r="F252" s="38">
        <v>1.74</v>
      </c>
      <c r="G252" s="39" t="s">
        <v>48</v>
      </c>
      <c r="H252" s="34" t="s">
        <v>19</v>
      </c>
      <c r="I252" s="33"/>
    </row>
    <row r="253" spans="1:9">
      <c r="A253" s="9">
        <v>250</v>
      </c>
      <c r="B253" s="36" t="s">
        <v>526</v>
      </c>
      <c r="C253" s="11" t="s">
        <v>381</v>
      </c>
      <c r="D253" s="30">
        <f t="shared" si="6"/>
        <v>144.75</v>
      </c>
      <c r="E253" s="37" t="s">
        <v>360</v>
      </c>
      <c r="F253" s="38">
        <v>3.86</v>
      </c>
      <c r="G253" s="39" t="s">
        <v>48</v>
      </c>
      <c r="H253" s="34" t="s">
        <v>19</v>
      </c>
      <c r="I253" s="33"/>
    </row>
    <row r="254" spans="1:9">
      <c r="A254" s="9">
        <v>251</v>
      </c>
      <c r="B254" s="36" t="s">
        <v>527</v>
      </c>
      <c r="C254" s="11" t="s">
        <v>469</v>
      </c>
      <c r="D254" s="30">
        <f t="shared" si="6"/>
        <v>283.5</v>
      </c>
      <c r="E254" s="37" t="s">
        <v>360</v>
      </c>
      <c r="F254" s="38">
        <v>7.56</v>
      </c>
      <c r="G254" s="39" t="s">
        <v>48</v>
      </c>
      <c r="H254" s="34" t="s">
        <v>19</v>
      </c>
      <c r="I254" s="33"/>
    </row>
    <row r="255" spans="1:9">
      <c r="A255" s="9">
        <v>252</v>
      </c>
      <c r="B255" s="36" t="s">
        <v>528</v>
      </c>
      <c r="C255" s="11" t="s">
        <v>377</v>
      </c>
      <c r="D255" s="30">
        <f t="shared" si="6"/>
        <v>102</v>
      </c>
      <c r="E255" s="37" t="s">
        <v>360</v>
      </c>
      <c r="F255" s="38">
        <v>2.72</v>
      </c>
      <c r="G255" s="39" t="s">
        <v>48</v>
      </c>
      <c r="H255" s="34" t="s">
        <v>19</v>
      </c>
      <c r="I255" s="33"/>
    </row>
    <row r="256" spans="1:9">
      <c r="A256" s="9">
        <v>253</v>
      </c>
      <c r="B256" s="36" t="s">
        <v>529</v>
      </c>
      <c r="C256" s="11" t="s">
        <v>366</v>
      </c>
      <c r="D256" s="30">
        <f t="shared" si="6"/>
        <v>208.5</v>
      </c>
      <c r="E256" s="37" t="s">
        <v>360</v>
      </c>
      <c r="F256" s="38">
        <v>5.56</v>
      </c>
      <c r="G256" s="39" t="s">
        <v>48</v>
      </c>
      <c r="H256" s="34" t="s">
        <v>19</v>
      </c>
      <c r="I256" s="33"/>
    </row>
    <row r="257" ht="25" customHeight="1" spans="1:9">
      <c r="A257" s="40" t="s">
        <v>530</v>
      </c>
      <c r="B257" s="41"/>
      <c r="C257" s="41"/>
      <c r="D257" s="41">
        <f>SUM(D4:D256)</f>
        <v>106747.25</v>
      </c>
      <c r="E257" s="41"/>
      <c r="F257" s="41" t="s">
        <v>531</v>
      </c>
      <c r="G257" s="41"/>
      <c r="H257" s="41"/>
      <c r="I257" s="26"/>
    </row>
  </sheetData>
  <mergeCells count="2">
    <mergeCell ref="A257:B257"/>
    <mergeCell ref="A1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服务组织</vt:lpstr>
      <vt:lpstr>被服务对象（主体）</vt:lpstr>
      <vt:lpstr>被服务对象（小农户）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LLED</dc:creator>
  <cp:lastModifiedBy>文杰</cp:lastModifiedBy>
  <dcterms:created xsi:type="dcterms:W3CDTF">2024-12-10T03:30:00Z</dcterms:created>
  <dcterms:modified xsi:type="dcterms:W3CDTF">2024-12-11T09:18:07Z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9977A3EA412940F189DB2E4F54F93988_13</vt:lpwstr>
  </property>
  <property fmtid="{D5CDD505-2E9C-101B-9397-08002B2CF9AE}" pid="3" name="KSOProductBuildVer">
    <vt:lpwstr>2052-12.1.0.18912</vt:lpwstr>
  </property>
</Properties>
</file>